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derosac\Desktop\"/>
    </mc:Choice>
  </mc:AlternateContent>
  <xr:revisionPtr revIDLastSave="0" documentId="13_ncr:1_{40340CF5-EF0F-4341-9129-4C0B3E1EF131}" xr6:coauthVersionLast="36" xr6:coauthVersionMax="47" xr10:uidLastSave="{00000000-0000-0000-0000-000000000000}"/>
  <bookViews>
    <workbookView xWindow="-108" yWindow="-108" windowWidth="19428" windowHeight="10428" xr2:uid="{6D232F0D-866F-4293-99D7-D981AED08EAD}"/>
  </bookViews>
  <sheets>
    <sheet name="IP_2024" sheetId="2" r:id="rId1"/>
    <sheet name="TP_2024" sheetId="3" r:id="rId2"/>
    <sheet name="LP_2024" sheetId="5" r:id="rId3"/>
  </sheets>
  <definedNames>
    <definedName name="_xlnm._FilterDatabase" localSheetId="0" hidden="1">IP_2024!$A$1:$I$53</definedName>
    <definedName name="_xlnm._FilterDatabase" localSheetId="2" hidden="1">LP_2024!$A$1:$I$2</definedName>
    <definedName name="_xlnm._FilterDatabase" localSheetId="1" hidden="1">TP_2024!$A$1:$I$27</definedName>
  </definedNames>
  <calcPr calcId="191029"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9" i="2" l="1"/>
  <c r="E31" i="2"/>
  <c r="E30" i="2"/>
  <c r="E29" i="2"/>
  <c r="E28" i="2"/>
  <c r="E27" i="2"/>
  <c r="E2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Crocco Giuseppe</author>
  </authors>
  <commentList>
    <comment ref="E1" authorId="0" shapeId="0" xr:uid="{EE269BF8-8ACF-46F4-BBE6-63F2324CEA30}">
      <text>
        <r>
          <rPr>
            <b/>
            <sz val="9"/>
            <color indexed="81"/>
            <rFont val="Tahoma"/>
            <family val="2"/>
          </rPr>
          <t>Crocco Giuseppe:</t>
        </r>
        <r>
          <rPr>
            <sz val="9"/>
            <color indexed="81"/>
            <rFont val="Tahoma"/>
            <family val="2"/>
          </rPr>
          <t xml:space="preserve">
esclusi oneri e iva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Crocco Giuseppe</author>
  </authors>
  <commentList>
    <comment ref="E1" authorId="0" shapeId="0" xr:uid="{1691325D-BE4B-4D0B-A94F-A609375E616A}">
      <text>
        <r>
          <rPr>
            <b/>
            <sz val="9"/>
            <color indexed="81"/>
            <rFont val="Tahoma"/>
            <family val="2"/>
          </rPr>
          <t>Crocco Giuseppe:</t>
        </r>
        <r>
          <rPr>
            <sz val="9"/>
            <color indexed="81"/>
            <rFont val="Tahoma"/>
            <family val="2"/>
          </rPr>
          <t xml:space="preserve">
esclusi oneri e iva</t>
        </r>
      </text>
    </comment>
  </commentList>
</comments>
</file>

<file path=xl/sharedStrings.xml><?xml version="1.0" encoding="utf-8"?>
<sst xmlns="http://schemas.openxmlformats.org/spreadsheetml/2006/main" count="512" uniqueCount="421">
  <si>
    <t>BURSI FRANCESCO</t>
  </si>
  <si>
    <t>B099504C86</t>
  </si>
  <si>
    <t>RESTART ENGINEERING</t>
  </si>
  <si>
    <t>B5F1EA8DBA</t>
  </si>
  <si>
    <t>GUIDI ROBERTO</t>
  </si>
  <si>
    <t>B143AD3516</t>
  </si>
  <si>
    <t>STUDIO BIMODE</t>
  </si>
  <si>
    <t>B156911023</t>
  </si>
  <si>
    <t>SANAPO PAOLA</t>
  </si>
  <si>
    <t>B35E647482</t>
  </si>
  <si>
    <t>ROSATO RENATO</t>
  </si>
  <si>
    <t>SANTACROCE CARLO</t>
  </si>
  <si>
    <t>B40355ED08</t>
  </si>
  <si>
    <t>TINARI DONATO</t>
  </si>
  <si>
    <t>B34B753346</t>
  </si>
  <si>
    <t>ALFA SOLUTION</t>
  </si>
  <si>
    <t>B34EBFC824</t>
  </si>
  <si>
    <t>MILONE MARCELLO</t>
  </si>
  <si>
    <t>B44D3EEEAE</t>
  </si>
  <si>
    <t>MONTUSCHI MASSIMO</t>
  </si>
  <si>
    <t>B4951ECF98</t>
  </si>
  <si>
    <t>RONDINELLI GIUSEPPE</t>
  </si>
  <si>
    <t>86001647D7</t>
  </si>
  <si>
    <t>RESTORI ALESSIA</t>
  </si>
  <si>
    <t>B341A031C5</t>
  </si>
  <si>
    <t>TOSINI SILVIA</t>
  </si>
  <si>
    <t>B3416B35F9</t>
  </si>
  <si>
    <t>ANNOVI CHRISTIAN</t>
  </si>
  <si>
    <t>B46502306E</t>
  </si>
  <si>
    <t>CARNEVALI MAURIZIO</t>
  </si>
  <si>
    <t>B54BE08CC1</t>
  </si>
  <si>
    <t>POOL ENGINEERING</t>
  </si>
  <si>
    <t>B1572A793B</t>
  </si>
  <si>
    <t>ARCHEOMODENA</t>
  </si>
  <si>
    <t>B1253A193B</t>
  </si>
  <si>
    <t>ROLI MARCO</t>
  </si>
  <si>
    <t>B1596F815E</t>
  </si>
  <si>
    <t>BASE INGEGNERIA</t>
  </si>
  <si>
    <t>B1A07FBC0B</t>
  </si>
  <si>
    <t>B159AEB3AB</t>
  </si>
  <si>
    <t>DE CAPUA GEREMIA VINCENZO</t>
  </si>
  <si>
    <t>CHP ENGINEERGING</t>
  </si>
  <si>
    <t>GEO-XPERT ITALIA</t>
  </si>
  <si>
    <t>B2447F3A21 </t>
  </si>
  <si>
    <t>RIZZOLI MARCO</t>
  </si>
  <si>
    <t>B59516D717</t>
  </si>
  <si>
    <t>B5952D82A7</t>
  </si>
  <si>
    <t>B5940842B1</t>
  </si>
  <si>
    <t>MANFREDI ENRICO</t>
  </si>
  <si>
    <t>B55919508A</t>
  </si>
  <si>
    <t>B58E26FF1B</t>
  </si>
  <si>
    <t>TOLLARDO DIEGO</t>
  </si>
  <si>
    <t>CRESCENZIO MARCO NICOLA</t>
  </si>
  <si>
    <t>B1555E5DE9</t>
  </si>
  <si>
    <t>TURCO ANTONIO</t>
  </si>
  <si>
    <t>B5915B4E33</t>
  </si>
  <si>
    <t>B0F10BF1AA</t>
  </si>
  <si>
    <t>B0F12C2AA5</t>
  </si>
  <si>
    <t>PROGETTO CMR</t>
  </si>
  <si>
    <t xml:space="preserve">B46003AEC3 </t>
  </si>
  <si>
    <t>TEAM PROJECT</t>
  </si>
  <si>
    <t>B590FEA739</t>
  </si>
  <si>
    <t>B135EA6338</t>
  </si>
  <si>
    <t>B15CCD111C</t>
  </si>
  <si>
    <t>B15CD4727C</t>
  </si>
  <si>
    <t>B15E522224</t>
  </si>
  <si>
    <t>B15E572428</t>
  </si>
  <si>
    <t>B15E5DA9F9</t>
  </si>
  <si>
    <t>B15E64B73A</t>
  </si>
  <si>
    <t>B15E6A0D5D</t>
  </si>
  <si>
    <t>B17456A853</t>
  </si>
  <si>
    <t>B1745BCBFD</t>
  </si>
  <si>
    <t>B174596CA1</t>
  </si>
  <si>
    <t>B1745E3C2C</t>
  </si>
  <si>
    <t>B17461449E</t>
  </si>
  <si>
    <t>B1746419BF</t>
  </si>
  <si>
    <t>DUSSMANN SERVICE</t>
  </si>
  <si>
    <t>QUADRA S.R.L.</t>
  </si>
  <si>
    <t>AR.CO. Lavori  Soc. Coop. Cons.</t>
  </si>
  <si>
    <t>GALLIERA COSTRUZIONI S.R.L.</t>
  </si>
  <si>
    <t>CONSORZIO STABILE ARTEMIDE</t>
  </si>
  <si>
    <t>I.T.I. Impresa Generale S.p.A.</t>
  </si>
  <si>
    <t>REKEEP S.p.A.</t>
  </si>
  <si>
    <t>METALBOX SPA</t>
  </si>
  <si>
    <t>Arco Costruzioni Soc. Coop. arl</t>
  </si>
  <si>
    <t>Studio F.I.A. S.n.c.</t>
  </si>
  <si>
    <t>Research</t>
  </si>
  <si>
    <t>B0F168120C</t>
  </si>
  <si>
    <t>B1044E29F7</t>
  </si>
  <si>
    <t>B11180FE82</t>
  </si>
  <si>
    <t>B2BEDE5983</t>
  </si>
  <si>
    <t>B2717AA791</t>
  </si>
  <si>
    <t>B1CC9462C1</t>
  </si>
  <si>
    <t>B1CC960834</t>
  </si>
  <si>
    <t>B2337594E8</t>
  </si>
  <si>
    <t>B245244D8C</t>
  </si>
  <si>
    <t>B41BFB36CA</t>
  </si>
  <si>
    <t>B41BFE4F37</t>
  </si>
  <si>
    <t>B41C107F5B</t>
  </si>
  <si>
    <t>B41C0F6158</t>
  </si>
  <si>
    <t>B41C158237</t>
  </si>
  <si>
    <t>B41C21E593</t>
  </si>
  <si>
    <t>B41C289DE5</t>
  </si>
  <si>
    <t>B41C2F67DA</t>
  </si>
  <si>
    <t>B2DA3DE6B1</t>
  </si>
  <si>
    <t>B36F99659E</t>
  </si>
  <si>
    <t>B3ED521FEA</t>
  </si>
  <si>
    <t>B490AA5DB2</t>
  </si>
  <si>
    <t>B40F668A0F</t>
  </si>
  <si>
    <t>B0E5D4991E</t>
  </si>
  <si>
    <t>Aggiudicatario</t>
  </si>
  <si>
    <t>Cig</t>
  </si>
  <si>
    <t>Data di affidamento</t>
  </si>
  <si>
    <t>Atto</t>
  </si>
  <si>
    <t>Oggetto</t>
  </si>
  <si>
    <t>Importo di gara
(esclusi oneri e iva)</t>
  </si>
  <si>
    <t>decisione 696</t>
  </si>
  <si>
    <t>decisione 607</t>
  </si>
  <si>
    <r>
      <rPr>
        <b/>
        <sz val="11"/>
        <color theme="1"/>
        <rFont val="Calibri"/>
        <family val="2"/>
        <scheme val="minor"/>
      </rPr>
      <t>IP/14/24</t>
    </r>
    <r>
      <rPr>
        <sz val="11"/>
        <color theme="1"/>
        <rFont val="Calibri"/>
        <family val="2"/>
        <scheme val="minor"/>
      </rPr>
      <t xml:space="preserve"> Area Operativa Nord. – Distretto 2 di Mirandola – CO9 Centro Servizi di Mirandola. Progetto di completamento dei ripristini e riassetto funzionale della struttura CUP J87E12000560002- L.R. 16/12 - Intervento “750” Ordinanza Del Commissario Delegato n. 52/16. Affidamento dell’incarico professionale per l’aggiornamento degli elaborati</t>
    </r>
  </si>
  <si>
    <r>
      <rPr>
        <b/>
        <sz val="11"/>
        <rFont val="Calibri"/>
        <family val="2"/>
        <scheme val="minor"/>
      </rPr>
      <t>IP/19/24</t>
    </r>
    <r>
      <rPr>
        <sz val="11"/>
        <rFont val="Calibri"/>
        <family val="2"/>
        <scheme val="minor"/>
      </rPr>
      <t xml:space="preserve"> Piano Regionale di riorganizzazione rete ospedaliera per emergenza Covid-19 Decreto Legge 34/20 - Area Operativa Nord - 25 - Ospedale di Carpi – Realizzazione di 4 posti letto di Terapia Semintensiva presso il Reparto di Medicina d’Urgenza - CUP J97H20002920005. 
Affidamento di incarico professionale per la figura di Direttore Operativo degli impianti elettrici</t>
    </r>
  </si>
  <si>
    <r>
      <rPr>
        <b/>
        <sz val="11"/>
        <rFont val="Calibri"/>
        <family val="2"/>
        <scheme val="minor"/>
      </rPr>
      <t>IP/11/24</t>
    </r>
    <r>
      <rPr>
        <sz val="11"/>
        <rFont val="Calibri"/>
        <family val="2"/>
        <scheme val="minor"/>
      </rPr>
      <t xml:space="preserve"> Adesione alla Convenzione Intercent-ER denominata “Affidamento dei servizi di ingegneria ed architettura per le Aziende Sanitarie della Regione Emilia-Romagna per gli interventi relativi al PNRR” – Lotto 14 intervento ASLMO16 (AUSL di Modena). 
Servizi di Direzione dei Lavori e Coordinatore per la Sicurezza in fase di Esecuzione</t>
    </r>
  </si>
  <si>
    <t>decisione 898</t>
  </si>
  <si>
    <r>
      <rPr>
        <b/>
        <sz val="11"/>
        <rFont val="Calibri"/>
        <family val="2"/>
        <scheme val="minor"/>
      </rPr>
      <t>IP/27/24</t>
    </r>
    <r>
      <rPr>
        <sz val="11"/>
        <rFont val="Calibri"/>
        <family val="2"/>
        <scheme val="minor"/>
      </rPr>
      <t xml:space="preserve"> Realizzazione obiettivi del Piano Nazionale di Ripresa e Resilienza (PNRR) - Area Operativa Sud - Distretto di Vignola. 
Casa della Comunità di Vignola - Nuova costruzione. Stralcio funzionale funzionante - CUP - J51B21005870006. 
Affidamento incarico per l’aggiornamento della relazione geologica.</t>
    </r>
  </si>
  <si>
    <r>
      <rPr>
        <b/>
        <sz val="11"/>
        <rFont val="Calibri"/>
        <family val="2"/>
        <scheme val="minor"/>
      </rPr>
      <t>IP/24/24</t>
    </r>
    <r>
      <rPr>
        <sz val="11"/>
        <rFont val="Calibri"/>
        <family val="2"/>
        <scheme val="minor"/>
      </rPr>
      <t xml:space="preserve"> Realizzazione obiettivi del Piano Nazionale di Ripresa e Resilienza (PNRR) – Area Operativa Centro – Distretto di Modena – Realizzazione dell’Ospedale di Comunità OS.CO. - CUP J91B21005000006. 
Affidamento dell’incarico professionale per il controllo archeologico durante i lavori</t>
    </r>
  </si>
  <si>
    <t>decisione 775</t>
  </si>
  <si>
    <r>
      <rPr>
        <b/>
        <sz val="11"/>
        <color theme="1"/>
        <rFont val="Calibri"/>
        <family val="2"/>
        <scheme val="minor"/>
      </rPr>
      <t>IP/33/24</t>
    </r>
    <r>
      <rPr>
        <sz val="11"/>
        <color theme="1"/>
        <rFont val="Calibri"/>
        <family val="2"/>
        <scheme val="minor"/>
      </rPr>
      <t xml:space="preserve"> Adesione alla Convenzione Intercent-ER denominata “Affidamento dei servizi di ingegneria ed architettura per le Aziende Sanitarie della Regione Emilia-Romagna per gli interventi relativi al PNRR” – Lotto 13 intervento ASLMO11 (AUSL di Modena). 
Servizi di Direzione dei Lavori e Coordinatore per la Sicurezza in fase di Esecuzione</t>
    </r>
  </si>
  <si>
    <t>decisione 955</t>
  </si>
  <si>
    <r>
      <t xml:space="preserve">IP/34/24 </t>
    </r>
    <r>
      <rPr>
        <sz val="11"/>
        <rFont val="Calibri"/>
        <family val="2"/>
        <scheme val="minor"/>
      </rPr>
      <t>Area Operativa Sud - Distretto di Sassuolo - Realizzazione  dell'Ospedale di Comunità - CUP J51B21005890006.
Procedura per affidamento di incarico professionale per il Collaudo tecnico-amministrativo in corso d'opera, strutturale e funzionale</t>
    </r>
  </si>
  <si>
    <r>
      <rPr>
        <b/>
        <sz val="11"/>
        <rFont val="Calibri"/>
        <family val="2"/>
        <scheme val="minor"/>
      </rPr>
      <t>IP/27/24</t>
    </r>
    <r>
      <rPr>
        <sz val="11"/>
        <rFont val="Calibri"/>
        <family val="2"/>
        <scheme val="minor"/>
      </rPr>
      <t xml:space="preserve"> Realizzazione obiettivi del Piano Nazionale di Ripresa e Resilienza (PNRR) - Area Operativa Sud - Distretto di Vignola. Ospedale di Comunità di Vignola - Nuova costruzione – CUP J51B21005880006. 
Affidamento incarico per l’aggiornamento della relazione geologica.</t>
    </r>
  </si>
  <si>
    <t>decisione 2983</t>
  </si>
  <si>
    <t>decisione 1039</t>
  </si>
  <si>
    <r>
      <rPr>
        <b/>
        <sz val="11"/>
        <rFont val="Calibri"/>
        <family val="2"/>
        <scheme val="minor"/>
      </rPr>
      <t xml:space="preserve">IP/35/24 </t>
    </r>
    <r>
      <rPr>
        <sz val="11"/>
        <rFont val="Calibri"/>
        <family val="2"/>
        <scheme val="minor"/>
      </rPr>
      <t>Intervento n. H17 - Area Operativa Centro – ex Ospedale di Castelfranco Emilia - Opere per l’adeguamento della struttura alla normativa di prevenzione incendi - 1° Stralcio – Codice CUP J16E10000690003.
Affidamento dell’incarico professionale per l’aggiornamento degli elaborati progettuali</t>
    </r>
  </si>
  <si>
    <r>
      <rPr>
        <b/>
        <sz val="11"/>
        <rFont val="Calibri"/>
        <family val="2"/>
        <scheme val="minor"/>
      </rPr>
      <t>IP/35/24</t>
    </r>
    <r>
      <rPr>
        <sz val="11"/>
        <rFont val="Calibri"/>
        <family val="2"/>
        <scheme val="minor"/>
      </rPr>
      <t xml:space="preserve"> Intervento n. H17: Area Operativa Centro – Ospedale di Castelfranco Emilia - Opere per l’adeguamento della struttura alla normativa di prevenzione incendi - 1° Stralcio – Codice CUP J16E10000690003. 
Affidamento dell’incarico professionale per l’aggiornamento di elaborati</t>
    </r>
  </si>
  <si>
    <t>prot. AUSL n.21206</t>
  </si>
  <si>
    <t>prot. AUSL n.26395</t>
  </si>
  <si>
    <t>prot. AUSL 40561</t>
  </si>
  <si>
    <r>
      <rPr>
        <b/>
        <sz val="11"/>
        <rFont val="Calibri"/>
        <family val="2"/>
        <scheme val="minor"/>
      </rPr>
      <t>IP/36/24</t>
    </r>
    <r>
      <rPr>
        <sz val="11"/>
        <rFont val="Calibri"/>
        <family val="2"/>
        <scheme val="minor"/>
      </rPr>
      <t xml:space="preserve"> Programma Aziendale degli interventi finanziati ex art.20 – L67/88 IV fase – 2°stralcio – Intervento AP25 – Opere per la messa in sicurezza dell’Ospedale di Pavullo - CUP J77E13000160001. 
Affidamento incarico per lo Sviluppo di uno studio per l’analisi delle opportunità di intervento per l’adeguamento antincendio dell’Ospedale</t>
    </r>
  </si>
  <si>
    <t>prot. AUSL 93446</t>
  </si>
  <si>
    <r>
      <rPr>
        <b/>
        <sz val="11"/>
        <rFont val="Calibri"/>
        <family val="2"/>
        <scheme val="minor"/>
      </rPr>
      <t>IP/36/24</t>
    </r>
    <r>
      <rPr>
        <sz val="11"/>
        <rFont val="Calibri"/>
        <family val="2"/>
        <scheme val="minor"/>
      </rPr>
      <t xml:space="preserve"> Programma Aziendale degli interventi finanziati ex art.20 – L67/88 IV fase – 2°stralcio – Intervento AP25 – Opere per la messa in sicurezza dell’Ospedale di Pavullo - CUP J77E13000160001. 
estensione - Affidamento dell’incarico professionale per l’esame progetto antincendio dell’intero presidio ospedaliero</t>
    </r>
  </si>
  <si>
    <r>
      <rPr>
        <b/>
        <sz val="11"/>
        <rFont val="Calibri"/>
        <family val="2"/>
        <scheme val="minor"/>
      </rPr>
      <t>IP/38/24</t>
    </r>
    <r>
      <rPr>
        <sz val="11"/>
        <rFont val="Calibri"/>
        <family val="2"/>
        <scheme val="minor"/>
      </rPr>
      <t xml:space="preserve"> Azienda USL di Modena - Attuazione degli interventi previsti nel Piano Nazionale Ripresa e Resilienza (PNRR) – Area Operativa Centro – Distretto di Modena – PNRR - Realizzazione dell’Ospedale di Comunità OS.CO. - CUP J91B21005000006. 
Affidamento dell’incarico professionale per i Collaudi in corso d’opera tecnico-amministrativo, strutturale e funzionale</t>
    </r>
  </si>
  <si>
    <t>decisione 1043</t>
  </si>
  <si>
    <t>decisione 1432</t>
  </si>
  <si>
    <r>
      <rPr>
        <b/>
        <sz val="11"/>
        <rFont val="Calibri"/>
        <family val="2"/>
        <scheme val="minor"/>
      </rPr>
      <t>IP/39/24</t>
    </r>
    <r>
      <rPr>
        <sz val="11"/>
        <rFont val="Calibri"/>
        <family val="2"/>
        <scheme val="minor"/>
      </rPr>
      <t xml:space="preserve"> Aree Operative: Distretti 1, 2, 5, 6 - CIG quadro 9188591929 – CIG derivato A0037FE59C – CUP J49J22001250006 – CUP J49J22001230006 – CUP J49J22001210006 – CUP J49J22001240006 – CUP J49J22001270006 - e in via opzionale presso distretto 6 CUP J54E22000680006 e struttura penitenziaria Sant’Anna di Modena CUP J49J22001290006. 
Affidamento dell’incarico di Progettazione esecutiva, Direzione dei Lavori, Coordinamento della sicurezza e redazione del Certificato di Regolare Esecuzione relativi ai lavori necessari per l’installazione di apparecchiature sanitarie</t>
    </r>
  </si>
  <si>
    <t>Importo di gara</t>
  </si>
  <si>
    <t>decisione 2750</t>
  </si>
  <si>
    <r>
      <rPr>
        <b/>
        <sz val="11"/>
        <color theme="1"/>
        <rFont val="Calibri"/>
        <family val="2"/>
        <scheme val="minor"/>
      </rPr>
      <t>IP/41/24</t>
    </r>
    <r>
      <rPr>
        <sz val="11"/>
        <color theme="1"/>
        <rFont val="Calibri"/>
        <family val="2"/>
        <scheme val="minor"/>
      </rPr>
      <t xml:space="preserve"> Incarico professionale per la realizzazione di un programma finalizzato al mantenimento del sistema di gestione della qualità secondo la norma ISO 9001:2015</t>
    </r>
  </si>
  <si>
    <r>
      <rPr>
        <b/>
        <sz val="11"/>
        <rFont val="Calibri"/>
        <family val="2"/>
        <scheme val="minor"/>
      </rPr>
      <t xml:space="preserve">IP/42/24 </t>
    </r>
    <r>
      <rPr>
        <sz val="11"/>
        <rFont val="Calibri"/>
        <family val="2"/>
        <scheme val="minor"/>
      </rPr>
      <t>Area Operativa Centro – Distretto 3 di Modena - Realizzazione della Struttura Residenziale di Cure Palliative – Hospice a Villa Montecuccoli - CUP J92C19000080008. 
Affidamento dell’incarico di Collaudatore Tecnico Amministrativo in corso d’opera, Collaudatore strutturale in corso d’opera e Collaudatore tecnico funzionale degli impianti</t>
    </r>
  </si>
  <si>
    <t>decisione 1182</t>
  </si>
  <si>
    <t>decisione 1041</t>
  </si>
  <si>
    <r>
      <rPr>
        <b/>
        <sz val="11"/>
        <color theme="1"/>
        <rFont val="Calibri"/>
        <family val="2"/>
        <scheme val="minor"/>
      </rPr>
      <t>IP/47/24</t>
    </r>
    <r>
      <rPr>
        <sz val="11"/>
        <color theme="1"/>
        <rFont val="Calibri"/>
        <family val="2"/>
        <scheme val="minor"/>
      </rPr>
      <t xml:space="preserve"> Adesione alla Convenzione Intercent-ER denominata “Affidamento dei servizi di ingegneria ed architettura per le Aziende Sanitarie della Regione Emilia-Romagna per gli interventi relativi al PNRR” – Lotto 14 intervento ASLMO9 (AUSL di Modena). Area Operativa Centro – Distretto di Modena - Realizzazione dell’Ospedale di Comunità OS.CO. (CUP J91B21005000006). 
Servizi di Direzione dei Lavori e Coordinatore per la Sicurezza in fase di Esecuzione</t>
    </r>
  </si>
  <si>
    <t>decisione 1063</t>
  </si>
  <si>
    <r>
      <rPr>
        <b/>
        <sz val="11"/>
        <rFont val="Calibri"/>
        <family val="2"/>
        <scheme val="minor"/>
      </rPr>
      <t>IP/49/24</t>
    </r>
    <r>
      <rPr>
        <sz val="11"/>
        <rFont val="Calibri"/>
        <family val="2"/>
        <scheme val="minor"/>
      </rPr>
      <t xml:space="preserve"> PNRR - Realizzazione di n. 7 Centrali Operativi Territoriali.
Affidamento dell’incarico di Ingegnere indipendente per le Centrali 
Operative Territoriali. COT di Finale Emilia – CUP J74E21002220006</t>
    </r>
  </si>
  <si>
    <r>
      <rPr>
        <b/>
        <sz val="11"/>
        <rFont val="Calibri"/>
        <family val="2"/>
        <scheme val="minor"/>
      </rPr>
      <t>IP/49/24</t>
    </r>
    <r>
      <rPr>
        <sz val="11"/>
        <rFont val="Calibri"/>
        <family val="2"/>
        <scheme val="minor"/>
      </rPr>
      <t xml:space="preserve"> PNRR - Realizzazione di n. 7 Centrali Operativi Territoriali.
Affidamento dell’incarico di Ingegnere indipendente per le Centrali 
Operative Territoriali. COT di Carpi – CUP J91B21005010006</t>
    </r>
  </si>
  <si>
    <r>
      <rPr>
        <b/>
        <sz val="11"/>
        <rFont val="Calibri"/>
        <family val="2"/>
        <scheme val="minor"/>
      </rPr>
      <t>IP/49/24</t>
    </r>
    <r>
      <rPr>
        <sz val="11"/>
        <rFont val="Calibri"/>
        <family val="2"/>
        <scheme val="minor"/>
      </rPr>
      <t xml:space="preserve"> PNRR - Realizzazione di n. 7 Centrali Operativi Territoriali.
Affidamento dell’incarico di Ingegnere indipendente per le Centrali 
Operative Territoriali. COT di Modena – CUP J97H21037550006</t>
    </r>
  </si>
  <si>
    <r>
      <rPr>
        <b/>
        <sz val="11"/>
        <rFont val="Calibri"/>
        <family val="2"/>
        <scheme val="minor"/>
      </rPr>
      <t>IP/49/24</t>
    </r>
    <r>
      <rPr>
        <sz val="11"/>
        <rFont val="Calibri"/>
        <family val="2"/>
        <scheme val="minor"/>
      </rPr>
      <t xml:space="preserve"> PNRR - Realizzazione di n. 7 Centrali Operativi Territoriali.
Affidamento dell’incarico di Ingegnere indipendente per le Centrali 
Operative Territoriali. COT di Castelfranco Emilia – CUP J17H21007320006</t>
    </r>
  </si>
  <si>
    <r>
      <rPr>
        <b/>
        <sz val="11"/>
        <rFont val="Calibri"/>
        <family val="2"/>
        <scheme val="minor"/>
      </rPr>
      <t>IP/49/24</t>
    </r>
    <r>
      <rPr>
        <sz val="11"/>
        <rFont val="Calibri"/>
        <family val="2"/>
        <scheme val="minor"/>
      </rPr>
      <t xml:space="preserve"> PNRR - Realizzazione di n. 7 Centrali Operativi Territoriali.
Affidamento dell’incarico di Ingegnere indipendente per le Centrali 
Operative Territoriali. COT di Vignola – CUP J57H21008360006</t>
    </r>
  </si>
  <si>
    <r>
      <rPr>
        <b/>
        <sz val="11"/>
        <rFont val="Calibri"/>
        <family val="2"/>
        <scheme val="minor"/>
      </rPr>
      <t>IP/49/24</t>
    </r>
    <r>
      <rPr>
        <sz val="11"/>
        <rFont val="Calibri"/>
        <family val="2"/>
        <scheme val="minor"/>
      </rPr>
      <t xml:space="preserve"> PNRR - Realizzazione di n. 7 Centrali Operativi Territoriali.
Affidamento dell’incarico di Ingegnere indipendente per le Centrali 
Operative Territoriali. COT di Pavullo – CUP J77H21009710006</t>
    </r>
  </si>
  <si>
    <r>
      <rPr>
        <b/>
        <sz val="11"/>
        <rFont val="Calibri"/>
        <family val="2"/>
        <scheme val="minor"/>
      </rPr>
      <t>IP/49/24</t>
    </r>
    <r>
      <rPr>
        <sz val="11"/>
        <rFont val="Calibri"/>
        <family val="2"/>
        <scheme val="minor"/>
      </rPr>
      <t xml:space="preserve"> PNRR - Realizzazione di n. 7 Centrali Operativi Territoriali.
Affidamento dell’incarico di Ingegnere indipendente per le Centrali 
Operative Territoriali. COT di Sassuolo – CUP J87H21012920006</t>
    </r>
  </si>
  <si>
    <t>prot. AUSL 36682</t>
  </si>
  <si>
    <r>
      <rPr>
        <b/>
        <sz val="11"/>
        <color theme="1"/>
        <rFont val="Calibri"/>
        <family val="2"/>
        <scheme val="minor"/>
      </rPr>
      <t>IP/51/24</t>
    </r>
    <r>
      <rPr>
        <sz val="11"/>
        <color theme="1"/>
        <rFont val="Calibri"/>
        <family val="2"/>
        <scheme val="minor"/>
      </rPr>
      <t xml:space="preserve"> Compendio Patrimoniale Aziendale - Realizzazione obiettivi del Piano 
Nazionale di Ripresa e Resilienza (PNRR) - Realizzazione COT da PNRR 
M6C1.
Affidamento incarico per la redazione degli Attesati di prestazione 
energetica.
Realizzazione di COT Finale Emilia</t>
    </r>
  </si>
  <si>
    <r>
      <rPr>
        <b/>
        <sz val="11"/>
        <color theme="1"/>
        <rFont val="Calibri"/>
        <family val="2"/>
        <scheme val="minor"/>
      </rPr>
      <t>IP/51/24</t>
    </r>
    <r>
      <rPr>
        <sz val="11"/>
        <color theme="1"/>
        <rFont val="Calibri"/>
        <family val="2"/>
        <scheme val="minor"/>
      </rPr>
      <t xml:space="preserve"> Compendio Patrimoniale Aziendale - Realizzazione obiettivi del Piano 
Nazionale di Ripresa e Resilienza (PNRR) - Realizzazione COT da PNRR 
M6C1.
Affidamento incarico per la redazione degli Attesati di prestazione 
energetica.
Realizzazione di COT Modena</t>
    </r>
  </si>
  <si>
    <r>
      <rPr>
        <b/>
        <sz val="11"/>
        <color theme="1"/>
        <rFont val="Calibri"/>
        <family val="2"/>
        <scheme val="minor"/>
      </rPr>
      <t>IP/51/24</t>
    </r>
    <r>
      <rPr>
        <sz val="11"/>
        <color theme="1"/>
        <rFont val="Calibri"/>
        <family val="2"/>
        <scheme val="minor"/>
      </rPr>
      <t xml:space="preserve"> Compendio Patrimoniale Aziendale - Realizzazione obiettivi del Piano 
Nazionale di Ripresa e Resilienza (PNRR) - Realizzazione COT da PNRR 
M6C1.
Affidamento incarico per la redazione degli Attesati di prestazione 
energetica.
Realizzazione di COT Castelfranco Emilia</t>
    </r>
  </si>
  <si>
    <r>
      <rPr>
        <b/>
        <sz val="11"/>
        <color theme="1"/>
        <rFont val="Calibri"/>
        <family val="2"/>
        <scheme val="minor"/>
      </rPr>
      <t>IP/51/24</t>
    </r>
    <r>
      <rPr>
        <sz val="11"/>
        <color theme="1"/>
        <rFont val="Calibri"/>
        <family val="2"/>
        <scheme val="minor"/>
      </rPr>
      <t xml:space="preserve"> Compendio Patrimoniale Aziendale - Realizzazione obiettivi del Piano 
Nazionale di Ripresa e Resilienza (PNRR) - Realizzazione COT da PNRR 
M6C1.
Affidamento incarico per la redazione degli Attesati di prestazione 
energetica.
Realizzazione di COT Vignola</t>
    </r>
  </si>
  <si>
    <r>
      <rPr>
        <b/>
        <sz val="11"/>
        <color theme="1"/>
        <rFont val="Calibri"/>
        <family val="2"/>
        <scheme val="minor"/>
      </rPr>
      <t>IP/51/24</t>
    </r>
    <r>
      <rPr>
        <sz val="11"/>
        <color theme="1"/>
        <rFont val="Calibri"/>
        <family val="2"/>
        <scheme val="minor"/>
      </rPr>
      <t xml:space="preserve"> Compendio Patrimoniale Aziendale - Realizzazione obiettivi del Piano 
Nazionale di Ripresa e Resilienza (PNRR) - Realizzazione COT da PNRR 
M6C1.
Affidamento incarico per la redazione degli Attesati di prestazione 
energetica.
Realizzazione di COT Pavullo</t>
    </r>
  </si>
  <si>
    <r>
      <rPr>
        <b/>
        <sz val="11"/>
        <color theme="1"/>
        <rFont val="Calibri"/>
        <family val="2"/>
        <scheme val="minor"/>
      </rPr>
      <t xml:space="preserve">IP/51/24 </t>
    </r>
    <r>
      <rPr>
        <sz val="11"/>
        <color theme="1"/>
        <rFont val="Calibri"/>
        <family val="2"/>
        <scheme val="minor"/>
      </rPr>
      <t>Compendio Patrimoniale Aziendale - Realizzazione obiettivi del Piano 
Nazionale di Ripresa e Resilienza (PNRR) - Realizzazione COT da PNRR 
M6C1.
Affidamento incarico per la redazione degli Attesati di prestazione 
energetica.
Realizzazione di COT Sassuolo</t>
    </r>
  </si>
  <si>
    <t>decisione 1543</t>
  </si>
  <si>
    <r>
      <rPr>
        <b/>
        <sz val="11"/>
        <rFont val="Calibri"/>
        <family val="2"/>
        <scheme val="minor"/>
      </rPr>
      <t>IP/61/24</t>
    </r>
    <r>
      <rPr>
        <sz val="11"/>
        <rFont val="Calibri"/>
        <family val="2"/>
        <scheme val="minor"/>
      </rPr>
      <t xml:space="preserve"> Adesione alla Convenzione Intercent-ER denominata “Affidamento dei
servizi di ingegneria ed architettura per le Aziende Sanitarie della Regione Emilia-Romagna per gli interventi relativi al PNRR” – Lotto 12 intervento ASLMO17 (AUSL di Modena) - Casa della Comunità di Vignola - Nuova costruzione. Stralcio funzionale funzionante - CUP - J51B21005870006.
Servizi di Direzione dei Lavori e Coordinatore per la Sicurezza in fase di Esecuzione.</t>
    </r>
  </si>
  <si>
    <t>decisione 1436</t>
  </si>
  <si>
    <r>
      <rPr>
        <b/>
        <sz val="11"/>
        <rFont val="Calibri"/>
        <family val="2"/>
        <scheme val="minor"/>
      </rPr>
      <t xml:space="preserve">IP/62/24 </t>
    </r>
    <r>
      <rPr>
        <sz val="11"/>
        <rFont val="Calibri"/>
        <family val="2"/>
        <scheme val="minor"/>
      </rPr>
      <t>Adesione alla Convenzione Intercent-ER denominata “Affidamento dei servizi di ingegneria ed architettura per le Aziende Sanitarie della Regione Emilia-Romagna per gli interventi relativi al PNRR” – Lotto 12 intervento ASLMO10 (AUSL di Modena) - Ospedale di Comunità di Vignola - Nuova costruzione – CUP J51B21005880006. 
Servizi di Direzione dei Lavori e Coordinatore per la Sicurezza in fase di Esecuzione.</t>
    </r>
  </si>
  <si>
    <t>decisione 1456</t>
  </si>
  <si>
    <r>
      <rPr>
        <b/>
        <sz val="11"/>
        <rFont val="Calibri"/>
        <family val="2"/>
        <scheme val="minor"/>
      </rPr>
      <t xml:space="preserve">IP/63/24 </t>
    </r>
    <r>
      <rPr>
        <sz val="11"/>
        <rFont val="Calibri"/>
        <family val="2"/>
        <scheme val="minor"/>
      </rPr>
      <t>Adesione alla Convenzione Intercent-ER denominata “Affidamento dei servizi di ingegneria ed architettura per le Aziende Sanitarie della Regione Emilia-Romagna per gli interventi relativi al PNRR” – Lotto 13 intervento ASLMO11 (AUSL di Modena). 
Servizi di Direzione dei Lavori e Coordinatore per la Sicurezza in fase di Esecuzione.</t>
    </r>
  </si>
  <si>
    <t>delibera 360</t>
  </si>
  <si>
    <r>
      <rPr>
        <b/>
        <sz val="11"/>
        <rFont val="Calibri"/>
        <family val="2"/>
        <scheme val="minor"/>
      </rPr>
      <t>IP/85/24</t>
    </r>
    <r>
      <rPr>
        <sz val="11"/>
        <rFont val="Calibri"/>
        <family val="2"/>
        <scheme val="minor"/>
      </rPr>
      <t xml:space="preserve"> Area Operativa Nord – Programma straordinario di investimenti in sanità – art.20 L. 67/88 – VI Fase – DAL 127/2023 così come aggiornata dalla DAL 159/2024 - APE 09 - Realizzazione del Nuovo Ospedale di Carpi - CUP J91B20000980006 dei lavori. 
Affidamento dell’incarico per la redazione dell’Accordo Operativo e successivi frazionamenti</t>
    </r>
  </si>
  <si>
    <t>decisione 2507</t>
  </si>
  <si>
    <r>
      <rPr>
        <b/>
        <sz val="11"/>
        <rFont val="Calibri"/>
        <family val="2"/>
        <scheme val="minor"/>
      </rPr>
      <t>IP/90/24</t>
    </r>
    <r>
      <rPr>
        <sz val="11"/>
        <rFont val="Calibri"/>
        <family val="2"/>
        <scheme val="minor"/>
      </rPr>
      <t xml:space="preserve"> Compendio Patrimoniale Aziendale – Redazione di diagnosi energetiche.
Affidamento dell’incarico professionale per la redazione di diagnosi di prestazione energetica</t>
    </r>
  </si>
  <si>
    <t>decisione 2622</t>
  </si>
  <si>
    <t>delibera 387</t>
  </si>
  <si>
    <r>
      <t xml:space="preserve">IP/103/24 </t>
    </r>
    <r>
      <rPr>
        <sz val="11"/>
        <rFont val="Calibri"/>
        <family val="2"/>
        <scheme val="minor"/>
      </rPr>
      <t>Incarico per Responsabile Tecnico Antincendio e Redazione Sistema di Gestione della Sicurezza Antincendio (SGSA) per le strutture gestite dall’Azienda USL di Modena soggette ai controlli di Prevenzione Incendi.</t>
    </r>
  </si>
  <si>
    <r>
      <rPr>
        <b/>
        <sz val="11"/>
        <rFont val="Calibri"/>
        <family val="2"/>
        <scheme val="minor"/>
      </rPr>
      <t>IP/88/24</t>
    </r>
    <r>
      <rPr>
        <sz val="11"/>
        <rFont val="Calibri"/>
        <family val="2"/>
        <scheme val="minor"/>
      </rPr>
      <t xml:space="preserve"> </t>
    </r>
    <r>
      <rPr>
        <sz val="10"/>
        <color theme="1"/>
        <rFont val="Arial"/>
        <family val="2"/>
      </rPr>
      <t>Compendio Patrimonio Immobiliare - Ex Ospedale di Sassuolo – Ex SERT di Via Sgarzeria a Modena e porzione di ex Ospedale Estense (COT e CdS). 
Affidamento dell’incarico professionale per la valutazione economica dei complessi immobiliari oggetto di eventuale vendita</t>
    </r>
  </si>
  <si>
    <r>
      <rPr>
        <b/>
        <sz val="11"/>
        <rFont val="Calibri"/>
        <family val="2"/>
        <scheme val="minor"/>
      </rPr>
      <t>IP/107/24</t>
    </r>
    <r>
      <rPr>
        <sz val="11"/>
        <rFont val="Calibri"/>
        <family val="2"/>
        <scheme val="minor"/>
      </rPr>
      <t xml:space="preserve"> Area Operativa Sud – Distretto 5 di Pavullo – PNRR - Realizzazione della ristrutturazione con ampliamento della Casa della Comunità di Fanano – Stralcio funzional-funzionante - CUP J64E21002580006 - CIG 9891228390.
Affidamento degli incarichi professionali di collaudo tecnico amministrativo in corso d’opera, collaudo specialistico funzionale statico, collaudo specialistico funzionale degli impianti ed attestazione di prestazione energetica</t>
    </r>
  </si>
  <si>
    <t>decisione 358</t>
  </si>
  <si>
    <r>
      <rPr>
        <b/>
        <sz val="11"/>
        <rFont val="Calibri"/>
        <family val="2"/>
        <scheme val="minor"/>
      </rPr>
      <t xml:space="preserve">IP/108/24 </t>
    </r>
    <r>
      <rPr>
        <sz val="11"/>
        <rFont val="Calibri"/>
        <family val="2"/>
        <scheme val="minor"/>
      </rPr>
      <t>Area Operativa Nord – ex Ospedale di Finale Emilia – Distretto 2 – Lavori di completamento del Corpo 1 ed attivazione del Centro di Cure Primarie e Casa della Comunità – CUP J77E13000130009. 
Affidamento dell’incarico professionale per la progettazione esecutiva della scala principale Corpo 01</t>
    </r>
  </si>
  <si>
    <t>decisione 3066</t>
  </si>
  <si>
    <t>decisione 367</t>
  </si>
  <si>
    <t xml:space="preserve">B591158542 </t>
  </si>
  <si>
    <r>
      <rPr>
        <b/>
        <sz val="11"/>
        <rFont val="Calibri"/>
        <family val="2"/>
        <scheme val="minor"/>
      </rPr>
      <t xml:space="preserve">IP/110/24 </t>
    </r>
    <r>
      <rPr>
        <sz val="11"/>
        <rFont val="Calibri"/>
        <family val="2"/>
        <scheme val="minor"/>
      </rPr>
      <t>Area Operativa Sud – Distretto 6 di Vignola – PNRR - Realizzazione della Casa della Comunità di Vignola - Nuova costruzione - Stralcio funzionale funzionante - CUP - J51B21005870006 e Realizzazione dell’Ospedale di Comunità di Vignola - Nuova costruzione – CUP J51B21005880006.
Affidamento degli incarichi professionali di collaudo tecnico amministrativo in corso d’opera, collaudo specialistico funzionale statico, collaudo specialistico funzionale degli impianti ed attestazione di prestazione energetica per Casa della Comunità di Vignola</t>
    </r>
  </si>
  <si>
    <r>
      <rPr>
        <b/>
        <sz val="11"/>
        <rFont val="Calibri"/>
        <family val="2"/>
        <scheme val="minor"/>
      </rPr>
      <t xml:space="preserve">IP/110/24 </t>
    </r>
    <r>
      <rPr>
        <sz val="11"/>
        <rFont val="Calibri"/>
        <family val="2"/>
        <scheme val="minor"/>
      </rPr>
      <t>Area Operativa Sud – Distretto 6 di Vignola – PNRR - Realizzazione della Casa della Comunità di Vignola - Nuova costruzione - Stralcio funzionale funzionante - CUP - J51B21005870006 e Realizzazione dell’Ospedale di Comunità di Vignola - Nuova costruzione – CUP J51B21005880006.
Affidamento degli incarichi professionali di collaudo tecnico amministrativo in corso d’opera, collaudo specialistico funzionale statico, collaudo specialistico funzionale degli impianti ed attestazione di prestazione energetica per Ospedale di Comunità di Vignola</t>
    </r>
  </si>
  <si>
    <r>
      <rPr>
        <b/>
        <sz val="11"/>
        <rFont val="Calibri"/>
        <family val="2"/>
        <scheme val="minor"/>
      </rPr>
      <t>IP/111/24</t>
    </r>
    <r>
      <rPr>
        <sz val="11"/>
        <rFont val="Calibri"/>
        <family val="2"/>
        <scheme val="minor"/>
      </rPr>
      <t xml:space="preserve"> Area Operativa Nord – Distretto di Mirandola - Casa della Comunità di Cavezzo – Fase 2 – Ristrutturazione - CUP J44E21003370006 – Stralcio attuativo funzionale e funzionante. Affidamento dell’incarico per l’Attestato di Prestazione Energetica.</t>
    </r>
  </si>
  <si>
    <t>prot. AUSL 102802</t>
  </si>
  <si>
    <r>
      <rPr>
        <b/>
        <sz val="11"/>
        <rFont val="Calibri"/>
        <family val="2"/>
        <scheme val="minor"/>
      </rPr>
      <t>IP/114/24</t>
    </r>
    <r>
      <rPr>
        <sz val="11"/>
        <rFont val="Calibri"/>
        <family val="2"/>
        <scheme val="minor"/>
      </rPr>
      <t xml:space="preserve"> Adesione alla Convenzione Intercent-ER denominata “Affidamento dei servizi di ingegneria ed architettura per le Aziende Sanitarie della Regione Emilia-Romagna per gli interventi relativi al PNRR” – Lotto 15 intervento ASLMO9 (AUSL di Modena). Area Operativa Sud – Distretto di Pavullo Nel Frignano - Realizzazione della Casa della Comunità di Pievepelago (CUP J81B21014050006). 
Incarico di Direzione dei Lavori e Coordinatore per la Sicurezza in fase di Esecuzione</t>
    </r>
  </si>
  <si>
    <t>decisione 390</t>
  </si>
  <si>
    <t>prot. AUSL 80582</t>
  </si>
  <si>
    <r>
      <rPr>
        <b/>
        <sz val="11"/>
        <color theme="1"/>
        <rFont val="Calibri"/>
        <family val="2"/>
        <scheme val="minor"/>
      </rPr>
      <t>IPS/08/24</t>
    </r>
    <r>
      <rPr>
        <sz val="11"/>
        <color theme="1"/>
        <rFont val="Calibri"/>
        <family val="2"/>
        <scheme val="minor"/>
      </rPr>
      <t xml:space="preserve"> Completamento degli interventi di adeguamento alle norme di prevenzione incendi - Finanziamento ex art.20 L67/88 H18 per Adeguamento antincendio delle sedi distrettuali – CUP J96E10001190003. D3-D4 – struttura via Cardarelli - MO D3-D7 – struttura Torrenova - MO 
Affidamento dell’estensione dell’incarico per sviluppo progettazione esecutiva finalizzata all’espletamento di gara/affidamento lavori sui presidi di Torrenova e Cardarelli</t>
    </r>
  </si>
  <si>
    <r>
      <rPr>
        <b/>
        <sz val="11"/>
        <color theme="1"/>
        <rFont val="Calibri"/>
        <family val="2"/>
        <scheme val="minor"/>
      </rPr>
      <t>IPS/08/24</t>
    </r>
    <r>
      <rPr>
        <sz val="11"/>
        <color theme="1"/>
        <rFont val="Calibri"/>
        <family val="2"/>
        <scheme val="minor"/>
      </rPr>
      <t xml:space="preserve"> Completamento degli interventi di adeguamento alle norme di prevenzione incendi - Finanziamento ex art.20 L67/88 H18 per Adeguamento antincendio delle sedi distrettuali – CUP J96E10001190003. D3-D4 – struttura via Cardarelli - MO D3-D7 – struttura Torrenova - MO 
Affidamento dell'incarico professionale di CSP e CSE.</t>
    </r>
  </si>
  <si>
    <t>prot. AUSL 17219</t>
  </si>
  <si>
    <r>
      <rPr>
        <b/>
        <sz val="11"/>
        <color theme="1"/>
        <rFont val="Calibri"/>
        <family val="2"/>
        <scheme val="minor"/>
      </rPr>
      <t xml:space="preserve">IPS/10/24 </t>
    </r>
    <r>
      <rPr>
        <sz val="11"/>
        <color theme="1"/>
        <rFont val="Calibri"/>
        <family val="2"/>
        <scheme val="minor"/>
      </rPr>
      <t>Area Nord – Distretto 2 e Ospedale di Mirandola. Interventi urgenti ed indifferibili coperti danneggiati dagli eventi del maggio 2022: 
• Ospedale di Mirandola Corpo 01 
• Centro diurno “Le Nuvole” Via Trentini n.1 
Rimozione Amianto Affidamento dell’incarico professionale di CSP e CSE</t>
    </r>
  </si>
  <si>
    <r>
      <rPr>
        <b/>
        <sz val="11"/>
        <rFont val="Calibri"/>
        <family val="2"/>
        <scheme val="minor"/>
      </rPr>
      <t xml:space="preserve">IPS/86/24 </t>
    </r>
    <r>
      <rPr>
        <sz val="11"/>
        <rFont val="Calibri"/>
        <family val="2"/>
        <scheme val="minor"/>
      </rPr>
      <t>Ospedale di Carpi – Rifacimento guaine di copertura di alcuni corpi.
Affidamento dell’incarico professionale di Coordinatore della sicurezza in Progettazione ed in Esecuzione</t>
    </r>
  </si>
  <si>
    <t>decisione 2475</t>
  </si>
  <si>
    <t>decisione 2476</t>
  </si>
  <si>
    <r>
      <rPr>
        <b/>
        <sz val="11"/>
        <rFont val="Calibri"/>
        <family val="2"/>
        <scheme val="minor"/>
      </rPr>
      <t>IPS/87/24</t>
    </r>
    <r>
      <rPr>
        <sz val="11"/>
        <rFont val="Calibri"/>
        <family val="2"/>
        <scheme val="minor"/>
      </rPr>
      <t xml:space="preserve"> Ospedale di Vignola – Rifacimento guaine di copertura di alcuni corpi. 
Affidamento dell’incarico professionale di Coordinatore della sicurezza in Progettazione ed in Esecuzione</t>
    </r>
  </si>
  <si>
    <r>
      <rPr>
        <b/>
        <sz val="11"/>
        <rFont val="Calibri"/>
        <family val="2"/>
        <scheme val="minor"/>
      </rPr>
      <t>IPS/98/24</t>
    </r>
    <r>
      <rPr>
        <sz val="11"/>
        <rFont val="Calibri"/>
        <family val="2"/>
        <scheme val="minor"/>
      </rPr>
      <t xml:space="preserve"> Convenzione Intercent-ER denominata Multiservizio di Manutenzione degli Immobili in uso alle Aziende Sanitarie della Regione Emilia-Romagna 2^ Tranche – Lotto 2 – Azienda Unità Sanitaria Locale di Modena (TP/90/19).
Affidamento dell’incarico professionale di Coordinatore della Sicurezza in Esecuzione</t>
    </r>
  </si>
  <si>
    <t>decisione 3149</t>
  </si>
  <si>
    <r>
      <rPr>
        <b/>
        <sz val="11"/>
        <rFont val="Calibri"/>
        <family val="2"/>
        <scheme val="minor"/>
      </rPr>
      <t>IPS/113/24</t>
    </r>
    <r>
      <rPr>
        <sz val="11"/>
        <rFont val="Calibri"/>
        <family val="2"/>
        <scheme val="minor"/>
      </rPr>
      <t xml:space="preserve"> Area Operativa Nord – ex Ospedale di Finale Emilia – Distretto 2 – Lavori di completamento del Corpo 1 ed attivazione del Centro di Cure Primarie e Casa della Comunità – CUP J77E13000130009. 
Affidamento incarico di Coordinatore della Sicurezza in Progettazione per il rifacimento della scala Corpo 01</t>
    </r>
  </si>
  <si>
    <t>decisione 139</t>
  </si>
  <si>
    <r>
      <rPr>
        <b/>
        <sz val="11"/>
        <color theme="1"/>
        <rFont val="Calibri"/>
        <family val="2"/>
        <scheme val="minor"/>
      </rPr>
      <t>TP/25/24</t>
    </r>
    <r>
      <rPr>
        <sz val="11"/>
        <color theme="1"/>
        <rFont val="Calibri"/>
        <family val="2"/>
        <scheme val="minor"/>
      </rPr>
      <t xml:space="preserve"> - Area Operativa Nord – Distretto 2 di Mirandola – Sostituzione copertura con rimozione amianto presso Edificio Via C. Trentini, 4 – Mirandola - Affidamento lavori alla ditta DUSMANN Service S.r.l. – CIG Master 9008216701 - CIG derivato B0F168120C Approvazione Regolare Esecuzione e pagamento a saldo dei lavori.</t>
    </r>
  </si>
  <si>
    <r>
      <rPr>
        <b/>
        <sz val="11"/>
        <color theme="1"/>
        <rFont val="Calibri"/>
        <family val="2"/>
        <scheme val="minor"/>
      </rPr>
      <t>TP/28/24</t>
    </r>
    <r>
      <rPr>
        <sz val="11"/>
        <color theme="1"/>
        <rFont val="Calibri"/>
        <family val="2"/>
        <scheme val="minor"/>
      </rPr>
      <t xml:space="preserve"> Azienda USL di Modena – Casa della Salute di Modena via Rita Levi Montalcini 200 (MO) – Licenza di esercizio MOE02666S– Impianto fotovoltaico. 
Verifica Gruppi di misura di energia elettrica</t>
    </r>
  </si>
  <si>
    <t>PROT. AUSL 27968</t>
  </si>
  <si>
    <t>DECISIONE 2688</t>
  </si>
  <si>
    <r>
      <rPr>
        <b/>
        <sz val="11"/>
        <color theme="1"/>
        <rFont val="Calibri"/>
        <family val="2"/>
        <scheme val="minor"/>
      </rPr>
      <t>TP/29/24</t>
    </r>
    <r>
      <rPr>
        <sz val="11"/>
        <color theme="1"/>
        <rFont val="Calibri"/>
        <family val="2"/>
        <scheme val="minor"/>
      </rPr>
      <t xml:space="preserve"> Area Operativa Nord – Distretto di Carpi - Realizzazione della nuova Casa 
della Salute di Carpi – CUP J97H16000750005.
Affidamento f.p.o. della segnaletica interna ed esterna</t>
    </r>
  </si>
  <si>
    <t>PROT. AUSL 29804</t>
  </si>
  <si>
    <t>DECISIONE 2097</t>
  </si>
  <si>
    <r>
      <rPr>
        <b/>
        <sz val="11"/>
        <color theme="1"/>
        <rFont val="Calibri"/>
        <family val="2"/>
        <scheme val="minor"/>
      </rPr>
      <t>TP/53/24</t>
    </r>
    <r>
      <rPr>
        <sz val="11"/>
        <color theme="1"/>
        <rFont val="Calibri"/>
        <family val="2"/>
        <scheme val="minor"/>
      </rPr>
      <t xml:space="preserve"> Area Operativa Nord - Ospedale di Mirandola – Corpo 8 – Rifacimento guaina 
ardesiata coperto. 
Affidamento tramite Accordo Quadro</t>
    </r>
  </si>
  <si>
    <r>
      <rPr>
        <b/>
        <sz val="11"/>
        <color theme="1"/>
        <rFont val="Calibri"/>
        <family val="2"/>
        <scheme val="minor"/>
      </rPr>
      <t>TP/54/24</t>
    </r>
    <r>
      <rPr>
        <sz val="11"/>
        <color theme="1"/>
        <rFont val="Calibri"/>
        <family val="2"/>
        <scheme val="minor"/>
      </rPr>
      <t xml:space="preserve"> Area Operativa Sud - Ospedale Civile di Vignola - Realizzazione della farmacia ospedaliera in variante all’area ex CUP – CUP J51E16000000005. 
Affidamento tramite Accordo Quadro</t>
    </r>
  </si>
  <si>
    <t>DECISIONE 1874</t>
  </si>
  <si>
    <t>DECISIONE 1735</t>
  </si>
  <si>
    <t>DECISIONE 2170</t>
  </si>
  <si>
    <r>
      <rPr>
        <b/>
        <sz val="11"/>
        <color theme="1"/>
        <rFont val="Calibri"/>
        <family val="2"/>
        <scheme val="minor"/>
      </rPr>
      <t>TP/57/24</t>
    </r>
    <r>
      <rPr>
        <sz val="11"/>
        <color theme="1"/>
        <rFont val="Calibri"/>
        <family val="2"/>
        <scheme val="minor"/>
      </rPr>
      <t xml:space="preserve"> Ospedale Santa Maria Bianca di Mirandola: rifacimento guaina di copertura del corpo 1</t>
    </r>
  </si>
  <si>
    <t>DECISIONE 1673</t>
  </si>
  <si>
    <r>
      <rPr>
        <b/>
        <sz val="11"/>
        <color theme="1"/>
        <rFont val="Calibri"/>
        <family val="2"/>
        <scheme val="minor"/>
      </rPr>
      <t xml:space="preserve">TP/58/24 </t>
    </r>
    <r>
      <rPr>
        <sz val="11"/>
        <color theme="1"/>
        <rFont val="Calibri"/>
        <family val="2"/>
        <scheme val="minor"/>
      </rPr>
      <t>Area Operativa Nord – Ospedale di Carpi – Lavori di tinteggiatura di pareti interne del corridoio delle stanze di degenza di Cardiologia - CIG master 9518608BCD. Affidamento tramite Accordo Quadro</t>
    </r>
  </si>
  <si>
    <t>DECISIONE 1755</t>
  </si>
  <si>
    <r>
      <rPr>
        <b/>
        <sz val="11"/>
        <color theme="1"/>
        <rFont val="Calibri"/>
        <family val="2"/>
        <scheme val="minor"/>
      </rPr>
      <t>TP/64/24</t>
    </r>
    <r>
      <rPr>
        <sz val="11"/>
        <color theme="1"/>
        <rFont val="Calibri"/>
        <family val="2"/>
        <scheme val="minor"/>
      </rPr>
      <t xml:space="preserve"> Area Operativa Nord. – ex Ospedale di Finale Emilia - Completamento ripristini conseguenti al sisma con miglioramento sismico del Corpo 1 e attivazione Centro Cure Primarie e Casa della Salute – Fase 1 – CUP J77E13000130009 - Lavori relativi alla Manutenzione Straordinaria della Copertura del Corpo 01.</t>
    </r>
  </si>
  <si>
    <r>
      <rPr>
        <b/>
        <sz val="11"/>
        <rFont val="Calibri"/>
        <family val="2"/>
        <scheme val="minor"/>
      </rPr>
      <t>TP/56/24</t>
    </r>
    <r>
      <rPr>
        <sz val="11"/>
        <rFont val="Calibri"/>
        <family val="2"/>
        <scheme val="minor"/>
      </rPr>
      <t xml:space="preserve"> Area Operativa Nord – Distretto di Mirandola - Realizzazione della Casa della Comunità di Finale Emilia –Rifacimento guaina di copertura.</t>
    </r>
  </si>
  <si>
    <t>DECISIONE 2787</t>
  </si>
  <si>
    <r>
      <rPr>
        <b/>
        <sz val="11"/>
        <color theme="1"/>
        <rFont val="Calibri"/>
        <family val="2"/>
        <scheme val="minor"/>
      </rPr>
      <t>TP/65/24</t>
    </r>
    <r>
      <rPr>
        <sz val="11"/>
        <color theme="1"/>
        <rFont val="Calibri"/>
        <family val="2"/>
        <scheme val="minor"/>
      </rPr>
      <t xml:space="preserve"> Ospedale di Carpi - Lavori di rifacimento delle impermeabilizzazioni presso i corpi 1, 6, 7, 12 e 15. Affidamento tramite Accordo Quadro all’Impresa - CIG Master 9008501233. Corpo 1 ginecologia</t>
    </r>
  </si>
  <si>
    <r>
      <rPr>
        <b/>
        <sz val="11"/>
        <color theme="1"/>
        <rFont val="Calibri"/>
        <family val="2"/>
        <scheme val="minor"/>
      </rPr>
      <t>TP/66/24</t>
    </r>
    <r>
      <rPr>
        <sz val="11"/>
        <color theme="1"/>
        <rFont val="Calibri"/>
        <family val="2"/>
        <scheme val="minor"/>
      </rPr>
      <t xml:space="preserve"> Ospedale di Carpi - Lavori di rifacimento delle impermeabilizzazioni presso i corpi 1, 6, 7, 12 e 15. Affidamento tramite Accordo Quadro all’Impresa - CIG Master 9008501233. Corpo 6 ostetricia</t>
    </r>
  </si>
  <si>
    <r>
      <rPr>
        <b/>
        <sz val="11"/>
        <color theme="1"/>
        <rFont val="Calibri"/>
        <family val="2"/>
        <scheme val="minor"/>
      </rPr>
      <t>TP/67/24</t>
    </r>
    <r>
      <rPr>
        <sz val="11"/>
        <color theme="1"/>
        <rFont val="Calibri"/>
        <family val="2"/>
        <scheme val="minor"/>
      </rPr>
      <t xml:space="preserve"> Ospedale di Carpi - Lavori di rifacimento delle impermeabilizzazioni presso i corpi 1, 6, 7, 12 e 15. Affidamento tramite Accordo Quadro all’Impresa - CIG Master 9008501233. Corpo 6 terrazzo chirurgia</t>
    </r>
  </si>
  <si>
    <r>
      <rPr>
        <b/>
        <sz val="11"/>
        <color theme="1"/>
        <rFont val="Calibri"/>
        <family val="2"/>
        <scheme val="minor"/>
      </rPr>
      <t>TP/68/24</t>
    </r>
    <r>
      <rPr>
        <sz val="11"/>
        <color theme="1"/>
        <rFont val="Calibri"/>
        <family val="2"/>
        <scheme val="minor"/>
      </rPr>
      <t xml:space="preserve"> Ospedale di Carpi - Lavori di rifacimento delle impermeabilizzazioni presso i corpi 1, 6, 7, 12 e 15. Affidamento tramite Accordo Quadro all’Impresa - CIG Master 9008501233. Corpo 6 terrazzo su sterilizzazione</t>
    </r>
  </si>
  <si>
    <r>
      <rPr>
        <b/>
        <sz val="11"/>
        <color theme="1"/>
        <rFont val="Calibri"/>
        <family val="2"/>
        <scheme val="minor"/>
      </rPr>
      <t>TP/69/24</t>
    </r>
    <r>
      <rPr>
        <sz val="11"/>
        <color theme="1"/>
        <rFont val="Calibri"/>
        <family val="2"/>
        <scheme val="minor"/>
      </rPr>
      <t xml:space="preserve"> Ospedale di Carpi - Lavori di rifacimento delle impermeabilizzazioni presso i corpi 1, 6, 7, 12 e 15. Affidamento tramite Accordo Quadro all’Impresa - CIG Master 9008501233. Corpo 7 UFA</t>
    </r>
  </si>
  <si>
    <r>
      <rPr>
        <b/>
        <sz val="11"/>
        <color theme="1"/>
        <rFont val="Calibri"/>
        <family val="2"/>
        <scheme val="minor"/>
      </rPr>
      <t>TP/70/24</t>
    </r>
    <r>
      <rPr>
        <sz val="11"/>
        <color theme="1"/>
        <rFont val="Calibri"/>
        <family val="2"/>
        <scheme val="minor"/>
      </rPr>
      <t xml:space="preserve"> Ospedale di Carpi - Lavori di rifacimento delle impermeabilizzazioni presso i corpi 1, 6, 7, 12 e 15. Affidamento tramite Accordo Quadro all’Impresa - CIG Master 9008501233. Corpo 12 Poliambulatorio 1 </t>
    </r>
  </si>
  <si>
    <r>
      <rPr>
        <b/>
        <sz val="11"/>
        <color theme="1"/>
        <rFont val="Calibri"/>
        <family val="2"/>
        <scheme val="minor"/>
      </rPr>
      <t>TP/71/24</t>
    </r>
    <r>
      <rPr>
        <sz val="11"/>
        <color theme="1"/>
        <rFont val="Calibri"/>
        <family val="2"/>
        <scheme val="minor"/>
      </rPr>
      <t xml:space="preserve"> Ospedale di Carpi - Lavori di rifacimento delle impermeabilizzazioni presso i corpi 1, 6, 7, 12 e 15. Affidamento tramite Accordo Quadro all’Impresa - CIG Master 9008501233. Corpo 15 lavanderia copertura</t>
    </r>
  </si>
  <si>
    <r>
      <rPr>
        <b/>
        <sz val="11"/>
        <color theme="1"/>
        <rFont val="Calibri"/>
        <family val="2"/>
        <scheme val="minor"/>
      </rPr>
      <t>TP/76/24</t>
    </r>
    <r>
      <rPr>
        <sz val="11"/>
        <color theme="1"/>
        <rFont val="Calibri"/>
        <family val="2"/>
        <scheme val="minor"/>
      </rPr>
      <t xml:space="preserve"> Area Operativa Sud - Ospedale di Vignola – Corpo 02 - Lavori di bonifica amianto in copertura e rifacimento di impermeabilizzazione. Affidamento tramite Accordo Quadro all’Impresa AR.CO. Lavori Società Coop. Consortile di Ravenna (RA) – Importo complessivo € 200.000,00 – IVA ed oneri compresi - CIG Master 9008501233</t>
    </r>
  </si>
  <si>
    <t>DECISIONE 2200</t>
  </si>
  <si>
    <r>
      <rPr>
        <b/>
        <sz val="11"/>
        <color theme="1"/>
        <rFont val="Calibri"/>
        <family val="2"/>
        <scheme val="minor"/>
      </rPr>
      <t>TP/93/24</t>
    </r>
    <r>
      <rPr>
        <sz val="11"/>
        <color theme="1"/>
        <rFont val="Calibri"/>
        <family val="2"/>
        <scheme val="minor"/>
      </rPr>
      <t xml:space="preserve"> Area Operativa Nord – Distretto 2 di Mirandola –Ospedale "Santa Maria Bianca" di Mirandola (MO). 
Fornitura di due interruttori, magnetotermici con modulo differenziale, da 160A</t>
    </r>
  </si>
  <si>
    <t>DECISIONE 2855</t>
  </si>
  <si>
    <r>
      <rPr>
        <b/>
        <sz val="11"/>
        <color theme="1"/>
        <rFont val="Calibri"/>
        <family val="2"/>
        <scheme val="minor"/>
      </rPr>
      <t>TP/94/24</t>
    </r>
    <r>
      <rPr>
        <sz val="11"/>
        <color theme="1"/>
        <rFont val="Calibri"/>
        <family val="2"/>
        <scheme val="minor"/>
      </rPr>
      <t xml:space="preserve"> Area Operativa Centro – Distretto 3 di Modena – A1 Sede legale aziendale, via S. G. Cantone - Modena - (codice PTR A1 U.G. P 309). 
Riparazione e ripristino intradosso solaio e impermeabilizzazione rampa esterna di accesso alla sede AUSL</t>
    </r>
  </si>
  <si>
    <r>
      <rPr>
        <b/>
        <sz val="11"/>
        <color theme="1"/>
        <rFont val="Calibri"/>
        <family val="2"/>
        <scheme val="minor"/>
      </rPr>
      <t xml:space="preserve">TP/96/24 </t>
    </r>
    <r>
      <rPr>
        <sz val="11"/>
        <color theme="1"/>
        <rFont val="Calibri"/>
        <family val="2"/>
        <scheme val="minor"/>
      </rPr>
      <t>Area Operativa Centro – Distretto 7 di Castelfranco Emilia –Sede Casa della 
Comunità, via Costa, Castelfranco Emilia - (codice PTR 30 U.G. P 300).
Fornitura e noleggio strutture modulari prefabbricate da installare presso Casa della Comunità di Castelfranco Emilia</t>
    </r>
  </si>
  <si>
    <t>DECISIONE 3057</t>
  </si>
  <si>
    <t>DECISIONE 2742</t>
  </si>
  <si>
    <r>
      <rPr>
        <b/>
        <sz val="11"/>
        <color theme="1"/>
        <rFont val="Calibri"/>
        <family val="2"/>
        <scheme val="minor"/>
      </rPr>
      <t>TP/101/24</t>
    </r>
    <r>
      <rPr>
        <sz val="11"/>
        <color theme="1"/>
        <rFont val="Calibri"/>
        <family val="2"/>
        <scheme val="minor"/>
      </rPr>
      <t xml:space="preserve"> Area Operativa Sud - Ospedale di Vignola – Corpo 01 - Rifacimento impermeabilizzazione e revisione linee vita in copertura. Affidamento tramite Accordo Quadro - CIG Master 9008501233</t>
    </r>
  </si>
  <si>
    <t>B5E1C23772</t>
  </si>
  <si>
    <r>
      <rPr>
        <b/>
        <sz val="11"/>
        <color theme="1"/>
        <rFont val="Calibri"/>
        <family val="2"/>
        <scheme val="minor"/>
      </rPr>
      <t xml:space="preserve">TP/117/24 </t>
    </r>
    <r>
      <rPr>
        <sz val="11"/>
        <color theme="1"/>
        <rFont val="Calibri"/>
        <family val="2"/>
        <scheme val="minor"/>
      </rPr>
      <t>Prog. C/01/23 – PNRR – Area Operativa Sud - Ospedale di Vignola Installazione n. 2 radiologici ESAOTE - (codice Infosat PTR A1 U.G. P 309). 
Affidamento dei lavori propedeutici all’installazione delle due apparecchiature radiologiche marca ESAOTE nei locali “38_01PR111” e “38_01PR126”  – CIG Master 951860BCD - ex Philips - CUP J49J22001270006</t>
    </r>
  </si>
  <si>
    <r>
      <rPr>
        <b/>
        <sz val="11"/>
        <color theme="1"/>
        <rFont val="Calibri"/>
        <family val="2"/>
        <scheme val="minor"/>
      </rPr>
      <t>TP/117/24</t>
    </r>
    <r>
      <rPr>
        <sz val="11"/>
        <color theme="1"/>
        <rFont val="Calibri"/>
        <family val="2"/>
        <scheme val="minor"/>
      </rPr>
      <t xml:space="preserve"> Prog. C/01/23 – PNRR – Area Operativa Sud - Ospedale di Vignola Installazione n. 2 radiologici ESAOTE - (codice Infosat PTR A1 U.G. P 309). 
Affidamento dei lavori propedeutici all’installazione delle due apparecchiature radiologiche marca ESAOTE nei locali “38_01PR111” e “38_01PR126”  – CIG Master 951860BCD - ex Burgatti - CUP J54E22000680006</t>
    </r>
  </si>
  <si>
    <t>B5E1C998D2</t>
  </si>
  <si>
    <t>DETERMINAZIONE 687</t>
  </si>
  <si>
    <r>
      <rPr>
        <b/>
        <sz val="11"/>
        <color theme="1"/>
        <rFont val="Calibri"/>
        <family val="2"/>
        <scheme val="minor"/>
      </rPr>
      <t xml:space="preserve">TP/118/24 </t>
    </r>
    <r>
      <rPr>
        <sz val="11"/>
        <color theme="1"/>
        <rFont val="Calibri"/>
        <family val="2"/>
        <scheme val="minor"/>
      </rPr>
      <t>Compendio Patrimoniale Aziendale – Gestione obblighi di legge 
ambientali delle strutture aziendali – Adeguamento obblighi autorizzativi 
ambientali per strutture sanitarie della provincia - T/01/24
Affidamento dell’incarico professionale di svolgimento pratiche per l’adeguamento degli obblighi autorizzativi ambientali per le strutture sanitarie della provincia.</t>
    </r>
  </si>
  <si>
    <t>B58F9327B5</t>
  </si>
  <si>
    <t>DETERMINAZIONE 429</t>
  </si>
  <si>
    <r>
      <rPr>
        <b/>
        <sz val="11"/>
        <color theme="1"/>
        <rFont val="Calibri"/>
        <family val="2"/>
        <scheme val="minor"/>
      </rPr>
      <t>TP/71/24</t>
    </r>
    <r>
      <rPr>
        <sz val="11"/>
        <color theme="1"/>
        <rFont val="Calibri"/>
        <family val="2"/>
        <scheme val="minor"/>
      </rPr>
      <t xml:space="preserve"> Ospedale di Carpi - Lavori di rifacimento delle impermeabilizzazioni presso i corpi 1, 6, 7, 12 e 15. Affidamento tramite Accordo Quadro all’Impresa - CIG Master 9008501233. Corpo 15 lavanderia interni</t>
    </r>
  </si>
  <si>
    <t>DELIBERA 68</t>
  </si>
  <si>
    <t>L.E.M. S.R.L.</t>
  </si>
  <si>
    <r>
      <rPr>
        <b/>
        <sz val="11"/>
        <color theme="1"/>
        <rFont val="Calibri"/>
        <family val="2"/>
        <scheme val="minor"/>
      </rPr>
      <t>TP/82/24</t>
    </r>
    <r>
      <rPr>
        <sz val="11"/>
        <color theme="1"/>
        <rFont val="Calibri"/>
        <family val="2"/>
        <scheme val="minor"/>
      </rPr>
      <t xml:space="preserve"> Compendio Patrimoniale Aziendale – Accordo Quadro da concludersi con tre operatori economici per lavori da eseguirsi presso immobili Azienda USL di Modena fino al limite di € 4.500.000,00 – IVA esclusa – CUP J94E24000090005
Aggiudicazione Accordo Quadro.</t>
    </r>
  </si>
  <si>
    <t>DECISIONE 2686</t>
  </si>
  <si>
    <t>DECISIONE 3198</t>
  </si>
  <si>
    <r>
      <rPr>
        <b/>
        <sz val="11"/>
        <color theme="1"/>
        <rFont val="Calibri"/>
        <family val="2"/>
        <scheme val="minor"/>
      </rPr>
      <t>LP/22/24</t>
    </r>
    <r>
      <rPr>
        <sz val="11"/>
        <color theme="1"/>
        <rFont val="Calibri"/>
        <family val="2"/>
        <scheme val="minor"/>
      </rPr>
      <t xml:space="preserve"> Area Operativa Sud – Distretto n. 4 Sassuolo - Accordo di programma per il settore degli investimenti sanitari - art. 20 L. 67/1988; V fase 1° e 2° stralcio - Intervento APC 17 – Realizzazione Hospice Area Sud – Modena – Fiorano Modenese -– CUP J82C19000110008 - Procedura ristretta per appalto integrato progettazione esecutiva e lavori.</t>
    </r>
  </si>
  <si>
    <t>Link Dettaglio Appalti</t>
  </si>
  <si>
    <t>Link Tabella Aggiudicatari</t>
  </si>
  <si>
    <t>https://dati.anticorruzione.it/superset/dashboard/dettaglio_cig/?UUID=0348e80d-e7a5-4e2e-adee-0633a438bd0c&amp;cig=B1572A793B</t>
  </si>
  <si>
    <t>https://dati.anticorruzione.it/superset/dashboard/dettaglio_cig/?UUID=c8b3b5ff-7321-4efd-a7b5-be8b2d549781&amp;cig=B1572A793B</t>
  </si>
  <si>
    <t>https://dati.anticorruzione.it/superset/dashboard/dettaglio_cig/?UUID=a642be2f-b61b-4210-9e60-f9a88d45d006&amp;cig=B099504C86</t>
  </si>
  <si>
    <t>https://dati.anticorruzione.it/superset/dashboard/dettaglio_cig/?UUID=1867376a-ada4-40e6-be6d-1b553b89febf&amp;cig=B099504C86</t>
  </si>
  <si>
    <t>https://dati.anticorruzione.it/superset/dashboard/dettaglio_cig/?UUID=7248d159-9013-40b1-b07d-1e5c5bb92163&amp;cig=B5F1EA8DBA</t>
  </si>
  <si>
    <t>https://dati.anticorruzione.it/superset/dashboard/dettaglio_cig/?UUID=407b44f0-bfcf-4e83-96bf-5d0d1152b405&amp;cig=B1253A193B</t>
  </si>
  <si>
    <t>https://dati.anticorruzione.it/superset/dashboard/dettaglio_cig/?UUID=90e160df-bb8e-4f8d-a7f8-a30c1077e3c3&amp;cig=B1253A193B</t>
  </si>
  <si>
    <t>https://dati.anticorruzione.it/superset/dashboard/dettaglio_cig/?UUID=167768d4-3065-4692-b196-2632479431f0&amp;cig=B1253A193B</t>
  </si>
  <si>
    <t>https://dati.anticorruzione.it/superset/dashboard/dettaglio_cig/?UUID=072a309e-5d75-41cf-a35e-a3433c53d46d&amp;cig=B0F10BF1AA</t>
  </si>
  <si>
    <t>https://dati.anticorruzione.it/superset/dashboard/dettaglio_cig/?UUID=023df7b6-9bb7-4ce0-b434-e85cf011e083&amp;cig=B0F10BF1AA</t>
  </si>
  <si>
    <t>https://dati.anticorruzione.it/superset/dashboard/dettaglio_cig/?UUID=ad13a98d-a78b-485b-b2e5-a0499b0beae8&amp;cig=B0F12C2AA5</t>
  </si>
  <si>
    <t>https://dati.anticorruzione.it/superset/dashboard/dettaglio_cig/?UUID=b6e5d754-a3f5-4497-a495-eeeda1cfd67e&amp;cig=B0F12C2AA5</t>
  </si>
  <si>
    <t>https://dati.anticorruzione.it/superset/dashboard/dettaglio_cig/?UUID=b3cf7825-0c33-48d9-8313-52f606570af2&amp;cig=B0F10BF1AA</t>
  </si>
  <si>
    <t>https://dati.anticorruzione.it/superset/dashboard/dettaglio_cig/?UUID=7aa0b762-22f4-4ed5-bd44-9f774a231880&amp;cig=B0F12C2AA5</t>
  </si>
  <si>
    <t>https://dati.anticorruzione.it/superset/dashboard/dettaglio_cig/?UUID=f5da8cb5-6a47-4abd-9de9-db894870a3ad&amp;cig=B143AD3516</t>
  </si>
  <si>
    <t>https://dati.anticorruzione.it/superset/dashboard/dettaglio_cig/?UUID=bf28731e-d805-4804-b51a-947cfeaa3ef8&amp;cig=B135EA6338</t>
  </si>
  <si>
    <t>https://dati.anticorruzione.it/superset/dashboard/dettaglio_cig/?UUID=9de49589-f552-4b00-962e-a6c6eb3904f0&amp;cig=B1596F815E</t>
  </si>
  <si>
    <t>https://dati.anticorruzione.it/superset/dashboard/dettaglio_cig/?UUID=028dffb2-3d35-42c9-8b1f-ab2da5769e98&amp;cig=B143AD3516</t>
  </si>
  <si>
    <t>https://dati.anticorruzione.it/superset/dashboard/dettaglio_cig/?UUID=ef2389bd-3663-4862-b0a0-77e7bc3310f6&amp;cig=B156911023</t>
  </si>
  <si>
    <t>https://dati.anticorruzione.it/superset/dashboard/dettaglio_cig/?UUID=f4644fbe-8b5d-46bf-8056-4433b009c18d&amp;cig=B156911023</t>
  </si>
  <si>
    <t>https://dati.anticorruzione.it/superset/dashboard/dettaglio_cig/?UUID=1bdca1a4-ff48-44eb-b128-afcb8abf2945&amp;cig=B1555E5DE9</t>
  </si>
  <si>
    <t>https://dati.anticorruzione.it/superset/dashboard/dettaglio_cig/?UUID=eb6e50fe-3099-42d4-bfad-912ea28afde8&amp;cig=B46003AEC3</t>
  </si>
  <si>
    <t>https://dati.anticorruzione.it/superset/dashboard/dettaglio_cig/?UUID=59a2169d-f7cc-4154-86bc-0913a2350e81&amp;cig=B46003AEC3</t>
  </si>
  <si>
    <t>https://dati.anticorruzione.it/superset/dashboard/dettaglio_cig/?UUID=099d57d8-410e-49ee-9403-208bed2cf233&amp;cig=B156911023</t>
  </si>
  <si>
    <t>https://dati.anticorruzione.it/superset/dashboard/dettaglio_cig/?UUID=ae7f2dcb-cfee-4eeb-81a1-68bc075e911a&amp;cig=B159AEB3AB</t>
  </si>
  <si>
    <t>https://dati.anticorruzione.it/superset/dashboard/dettaglio_cig/?UUID=ee474d25-612a-48ec-8278-acb2fed3f645&amp;cig=B35E647482</t>
  </si>
  <si>
    <t>https://dati.anticorruzione.it/superset/dashboard/dettaglio_cig/?UUID=f25023a9-502d-4df9-ad18-77e9b9945e62&amp;cig=B1A07FBC0B</t>
  </si>
  <si>
    <t>https://dati.anticorruzione.it/superset/dashboard/dettaglio_cig/?UUID=c8d60887-7bbd-4ad4-92db-68c58f5da4fa&amp;cig=B159AEB3AB</t>
  </si>
  <si>
    <t>https://dati.anticorruzione.it/superset/dashboard/dettaglio_cig/?UUID=49906549-d61a-4ce1-abbd-57fc7df88a4e&amp;cig=B1A07FBC0B</t>
  </si>
  <si>
    <t>https://dati.anticorruzione.it/superset/dashboard/dettaglio_cig/?UUID=07c1ce4f-2ae4-4d2f-9a8e-7009c96599c3&amp;cig=B35E647482</t>
  </si>
  <si>
    <t>https://dati.anticorruzione.it/superset/dashboard/dettaglio_cig/?UUID=68b528d2-d74a-48cf-8d21-7424aff087e6&amp;cig=B15E522224</t>
  </si>
  <si>
    <t>https://dati.anticorruzione.it/superset/dashboard/dettaglio_cig/?UUID=9857bedc-3dd8-451e-8592-e40b13276acb&amp;cig=B15CCD111C</t>
  </si>
  <si>
    <t>https://dati.anticorruzione.it/superset/dashboard/dettaglio_cig/?UUID=b16f91c6-1261-4be7-a826-c28053c1d671&amp;cig=B15CD4727C</t>
  </si>
  <si>
    <t>https://dati.anticorruzione.it/superset/dashboard/dettaglio_cig/?UUID=f0ffc25e-d9b9-4507-951e-27255e41d418&amp;cig=B15E572428</t>
  </si>
  <si>
    <t>https://dati.anticorruzione.it/superset/dashboard/dettaglio_cig/?UUID=553e0b68-2cf2-4f19-9937-d19c36f236c9&amp;cig=B15E572428</t>
  </si>
  <si>
    <t>https://dati.anticorruzione.it/superset/dashboard/dettaglio_cig/?UUID=86b40d36-fa7e-44b7-90c4-d3e55926d7bf&amp;cig=B15CD4727C</t>
  </si>
  <si>
    <t>https://dati.anticorruzione.it/superset/dashboard/dettaglio_cig/?UUID=db8a13d3-2905-4fdf-8674-7de40cd61893&amp;cig=B15E522224</t>
  </si>
  <si>
    <t>https://dati.anticorruzione.it/superset/dashboard/dettaglio_cig/?UUID=0454a807-9cc7-4783-a069-f04b23b9bece&amp;cig=B15CCD111C</t>
  </si>
  <si>
    <t>https://dati.anticorruzione.it/superset/dashboard/dettaglio_cig/?UUID=ac6d14ca-fd0e-4f93-bb74-24b30056fbf7&amp;cig=B15E572428</t>
  </si>
  <si>
    <t>https://dati.anticorruzione.it/superset/dashboard/dettaglio_cig/?UUID=66fce00d-8ea1-4bb5-a7d6-ec8db77b603b&amp;cig=B15E522224</t>
  </si>
  <si>
    <t>https://dati.anticorruzione.it/superset/dashboard/dettaglio_cig/?UUID=678a9778-3b59-4a26-905e-3cbb4ac84db1&amp;cig=B15CD4727C</t>
  </si>
  <si>
    <t>https://dati.anticorruzione.it/superset/dashboard/dettaglio_cig/?UUID=52c7199c-5d10-41eb-86d3-c10d1c050da6&amp;cig=B15CCD111C</t>
  </si>
  <si>
    <t>https://dati.anticorruzione.it/superset/dashboard/dettaglio_cig/?UUID=aa059fa2-a6bf-4062-b98d-007f1925eabf&amp;cig=B15E64B73A</t>
  </si>
  <si>
    <t>https://dati.anticorruzione.it/superset/dashboard/dettaglio_cig/?UUID=dd24b918-80f9-4554-b088-f7bfa6dc2f10&amp;cig=B15E5DA9F9</t>
  </si>
  <si>
    <t>https://dati.anticorruzione.it/superset/dashboard/dettaglio_cig/?UUID=c549cd77-19f2-48a7-8c8d-6cdbed3da8c5&amp;cig=B15E64B73A</t>
  </si>
  <si>
    <t>https://dati.anticorruzione.it/superset/dashboard/dettaglio_cig/?UUID=0e9c00ad-b10f-4e1b-8f69-3311bec26ec3&amp;cig=B15E5DA9F9</t>
  </si>
  <si>
    <t>https://dati.anticorruzione.it/superset/dashboard/dettaglio_cig/?UUID=c87f3f3a-4e97-4df1-806f-7adb42066f5b&amp;cig=B15E6A0D5D</t>
  </si>
  <si>
    <t>https://dati.anticorruzione.it/superset/dashboard/dettaglio_cig/?UUID=2eae8eac-778e-406c-ac68-4cb9f23d55f2&amp;cig=B15E6A0D5D</t>
  </si>
  <si>
    <t>https://dati.anticorruzione.it/superset/dashboard/dettaglio_cig/?UUID=e565e4b8-e2c8-4ec7-a1e7-b14adb76c47f&amp;cig=B15E5DA9F9</t>
  </si>
  <si>
    <t>https://dati.anticorruzione.it/superset/dashboard/dettaglio_cig/?UUID=617f3cc4-5811-4655-9485-46e2aee96351&amp;cig=B15E64B73A</t>
  </si>
  <si>
    <t>https://dati.anticorruzione.it/superset/dashboard/dettaglio_cig/?UUID=b853ac4a-05c7-4a39-a0f4-eac424e9b660&amp;cig=B15E6A0D5D</t>
  </si>
  <si>
    <t>https://dati.anticorruzione.it/superset/dashboard/dettaglio_cig/?UUID=91c0b59b-d8da-4e8d-89c5-cc3c1bc1c548&amp;cig=B17461449E</t>
  </si>
  <si>
    <t>https://dati.anticorruzione.it/superset/dashboard/dettaglio_cig/?UUID=55535cf6-f258-49a0-a881-461b9889f56c&amp;cig=B1746419BF</t>
  </si>
  <si>
    <t>https://dati.anticorruzione.it/superset/dashboard/dettaglio_cig/?UUID=a33f6f2f-cf4d-4e10-aac0-78cea5a0ed10&amp;cig=B17461449E</t>
  </si>
  <si>
    <t>https://dati.anticorruzione.it/superset/dashboard/dettaglio_cig/?UUID=7fcf7571-0a10-4ff5-906e-3219364145f7&amp;cig=B1745E3C2C</t>
  </si>
  <si>
    <t>https://dati.anticorruzione.it/superset/dashboard/dettaglio_cig/?UUID=49eda05c-0931-48bb-a25d-eca87a0c9ce1&amp;cig=B1745BCBFD</t>
  </si>
  <si>
    <t>https://dati.anticorruzione.it/superset/dashboard/dettaglio_cig/?UUID=92a96431-60ac-413e-b04a-bc0fc6fc87aa&amp;cig=B1745BCBFD</t>
  </si>
  <si>
    <t>https://dati.anticorruzione.it/superset/dashboard/dettaglio_cig/?UUID=70c5e653-0d8b-4649-b790-ac23374bf872&amp;cig=B17456A853</t>
  </si>
  <si>
    <t>https://dati.anticorruzione.it/superset/dashboard/dettaglio_cig/?UUID=919d588f-a58f-4dd6-a090-0a9909412b9c&amp;cig=B17456A853</t>
  </si>
  <si>
    <t>https://dati.anticorruzione.it/superset/dashboard/dettaglio_cig/?UUID=fc03c978-0ab1-45bc-9878-703957a23064&amp;cig=B174596CA1</t>
  </si>
  <si>
    <t>https://dati.anticorruzione.it/superset/dashboard/dettaglio_cig/?UUID=585c57e0-fb67-48d3-b3a7-4db157b485c9&amp;cig=B1745E3C2C</t>
  </si>
  <si>
    <t>https://dati.anticorruzione.it/superset/dashboard/dettaglio_cig/?UUID=6aa45a8e-837e-4d4e-bc75-0f1cc7926327&amp;cig=B1746419BF</t>
  </si>
  <si>
    <t>https://dati.anticorruzione.it/superset/dashboard/dettaglio_cig/?UUID=6737bbab-c976-4259-9e6f-d57109433d9c&amp;cig=B174596CA1</t>
  </si>
  <si>
    <t>https://dati.anticorruzione.it/superset/dashboard/dettaglio_cig/?UUID=c164a900-7deb-4920-94a9-e08b64533c17&amp;cig=B1746419BF</t>
  </si>
  <si>
    <t>https://dati.anticorruzione.it/superset/dashboard/dettaglio_cig/?UUID=50e87a9d-9f80-4e52-8c5a-f07e3e1e97cc&amp;cig=B17461449E</t>
  </si>
  <si>
    <t>https://dati.anticorruzione.it/superset/dashboard/dettaglio_cig/?UUID=1d07c2f3-ebd1-43d0-bc50-3a44f8dd09b6&amp;cig=B1745E3C2C</t>
  </si>
  <si>
    <t>https://dati.anticorruzione.it/superset/dashboard/dettaglio_cig/?UUID=3103b3cb-e7fd-4f82-9075-52ab8883cd51&amp;cig=B1745BCBFD</t>
  </si>
  <si>
    <t>https://dati.anticorruzione.it/superset/dashboard/dettaglio_cig/?UUID=03c93686-8df8-43a4-9f17-600445622bb1&amp;cig=B174596CA1</t>
  </si>
  <si>
    <t>https://dati.anticorruzione.it/superset/dashboard/dettaglio_cig/?UUID=146d2635-074f-4b1f-91e5-de6e7cdee1eb&amp;cig=B17456A853</t>
  </si>
  <si>
    <t>https://dati.anticorruzione.it/superset/dashboard/dettaglio_cig/?UUID=fb2bf2d5-82b3-44d0-8229-b58afd3233d9&amp;cig=B2447F3A21</t>
  </si>
  <si>
    <t>https://dati.anticorruzione.it/superset/dashboard/dettaglio_cig/?UUID=22e49f45-2338-4220-be67-2bdc9070dcf4&amp;cig=B59516D717</t>
  </si>
  <si>
    <t>https://dati.anticorruzione.it/superset/dashboard/dettaglio_cig/?UUID=e64d2a2e-dc6f-46e8-a625-e294b9a45d28&amp;cig=B5952D82A7</t>
  </si>
  <si>
    <t>https://dati.anticorruzione.it/superset/dashboard/dettaglio_cig/?UUID=6f7dab2e-19ca-4199-88e0-21979c560969&amp;cig=B2447F3A21</t>
  </si>
  <si>
    <t>https://dati.anticorruzione.it/superset/dashboard/dettaglio_cig/?UUID=c9000e2f-36a1-4754-b2b6-c9f9a7542e79&amp;cig=B2447F3A21</t>
  </si>
  <si>
    <t>https://dati.anticorruzione.it/superset/dashboard/dettaglio_cig/?UUID=fcc538e2-41ba-42f6-88b9-ce165c9ef762&amp;cig=B59516D717</t>
  </si>
  <si>
    <t>https://dati.anticorruzione.it/superset/dashboard/dettaglio_cig/?UUID=d58d4375-ee65-4119-8670-eeb819f5937e&amp;cig=B5952D82A7</t>
  </si>
  <si>
    <t>https://dati.anticorruzione.it/superset/dashboard/dettaglio_cig/?UUID=9dfd6e00-4123-4f1b-b8fb-aff167517594&amp;cig=B5940842B1</t>
  </si>
  <si>
    <t>https://dati.anticorruzione.it/superset/dashboard/dettaglio_cig/?UUID=d6b04b0f-616c-45db-9788-d212c8df75ad&amp;cig=B40355ED08</t>
  </si>
  <si>
    <t>https://dati.anticorruzione.it/superset/dashboard/dettaglio_cig/?UUID=60a1f191-8eec-4ad6-b437-f0d8e5797f34&amp;cig=B34EBFC824</t>
  </si>
  <si>
    <t>https://dati.anticorruzione.it/superset/dashboard/dettaglio_cig/?UUID=331b7af6-80a6-40b4-96f4-acf8f30e295e&amp;cig=B34B753346</t>
  </si>
  <si>
    <t>https://dati.anticorruzione.it/superset/dashboard/dettaglio_cig/?UUID=28dd21c7-bcb2-474e-8c7e-469e6ca5d258&amp;cig=B34B753346</t>
  </si>
  <si>
    <t>https://dati.anticorruzione.it/superset/dashboard/dettaglio_cig/?UUID=1d894111-7b4d-485d-ad79-588ba49018a1&amp;cig=B34EBFC824</t>
  </si>
  <si>
    <t>https://dati.anticorruzione.it/superset/dashboard/dettaglio_cig/?UUID=f1d00243-327c-429b-8995-d83471b32b7f&amp;cig=B40355ED08</t>
  </si>
  <si>
    <t>https://dati.anticorruzione.it/superset/dashboard/dettaglio_cig/?UUID=5ec626ec-8af2-4c4c-850a-7b711e4411c0&amp;cig=B5940842B1</t>
  </si>
  <si>
    <t>https://dati.anticorruzione.it/superset/dashboard/dettaglio_cig/?UUID=44173235-fb86-4a9d-978d-d2bb15d3bb79&amp;cig=B5915B4E33</t>
  </si>
  <si>
    <t>https://dati.anticorruzione.it/superset/dashboard/dettaglio_cig/?UUID=2d94dc6a-9197-4ac3-84bf-7449b5952b2c&amp;cig=B4951ECF98</t>
  </si>
  <si>
    <t>https://dati.anticorruzione.it/superset/dashboard/dettaglio_cig/?UUID=d050f814-4e92-438e-a0ac-ffbc1ca5790b&amp;cig=B44D3EEEAE</t>
  </si>
  <si>
    <t>https://dati.anticorruzione.it/superset/dashboard/dettaglio_cig/?UUID=57950767-fa23-4a32-ab3f-ac35e5f6b3b9&amp;cig=B44D3EEEAE</t>
  </si>
  <si>
    <t>https://dati.anticorruzione.it/superset/dashboard/dettaglio_cig/?UUID=44e405de-cf91-4a0a-9f11-54fd8eadf724&amp;cig=B4951ECF98</t>
  </si>
  <si>
    <t>https://dati.anticorruzione.it/superset/dashboard/dettaglio_cig/?UUID=dfb06f69-6e22-4a5f-a8e7-42d800f07a2b&amp;cig=B5915B4E33</t>
  </si>
  <si>
    <t>https://dati.anticorruzione.it/superset/dashboard/dettaglio_cig/?UUID=e6f25e91-0964-4c15-8b07-7099ef7e0228&amp;cig=B590FEA739</t>
  </si>
  <si>
    <t>https://dati.anticorruzione.it/superset/dashboard/dettaglio_cig/?UUID=fd46efd8-d491-402f-a5ca-fae65a549e91&amp;cig=B55919508A</t>
  </si>
  <si>
    <t>https://dati.anticorruzione.it/superset/dashboard/dettaglio_cig/?UUID=e8e5e7e8-15de-4e08-95d7-f6ad33da278d&amp;cig=B591158542</t>
  </si>
  <si>
    <t>https://dati.anticorruzione.it/superset/dashboard/dettaglio_cig/?UUID=e29040ba-3397-49ce-8c4c-1ed509761c32&amp;cig=B590FEA739</t>
  </si>
  <si>
    <t>https://dati.anticorruzione.it/superset/dashboard/dettaglio_cig/?UUID=6044f80a-c7d0-433a-89fa-81450ac03b67&amp;cig=B591158542</t>
  </si>
  <si>
    <t>https://dati.anticorruzione.it/superset/dashboard/dettaglio_cig/?UUID=f85c8f6a-7681-4da0-b26a-c7d486495600&amp;cig=B58E26FF1B</t>
  </si>
  <si>
    <t>https://dati.anticorruzione.it/superset/dashboard/dettaglio_cig/?UUID=a8a7337f-15cb-4099-af5f-e5da79b43d09&amp;cig=B341A031C5</t>
  </si>
  <si>
    <t>https://dati.anticorruzione.it/superset/dashboard/dettaglio_cig/?UUID=acd09c6d-daac-43bc-adac-3da9eb227a02&amp;cig=B3416B35F9</t>
  </si>
  <si>
    <t>https://dati.anticorruzione.it/superset/dashboard/dettaglio_cig/?UUID=00aad860-0c64-4458-8481-49c8f43c7b55&amp;cig=B54BE08CC1</t>
  </si>
  <si>
    <t>https://dati.anticorruzione.it/superset/dashboard/dettaglio_cig/?UUID=1438fbe4-7f88-42f4-8b76-765824610bd5&amp;cig=B46502306E</t>
  </si>
  <si>
    <t>https://dati.anticorruzione.it/superset/dashboard/dettaglio_cig/?UUID=a5b54898-2e59-41b5-884a-18a9b072d461&amp;cig=B3416B35F9</t>
  </si>
  <si>
    <t>https://dati.anticorruzione.it/superset/dashboard/dettaglio_cig/?UUID=eba6ef91-623f-456d-b34a-68f22035be46&amp;cig=B341A031C5</t>
  </si>
  <si>
    <t>https://dati.anticorruzione.it/superset/dashboard/dettaglio_cig/?UUID=38cbb38a-c744-4a24-bec7-f367b101c3a7&amp;cig=B46502306E</t>
  </si>
  <si>
    <t>https://dati.anticorruzione.it/superset/dashboard/dettaglio_cig/?UUID=0f203361-90e5-48a7-ad3e-454a6f257003&amp;cig=B1044E29F7</t>
  </si>
  <si>
    <t>https://dati.anticorruzione.it/superset/dashboard/dettaglio_cig/?UUID=0a7168f9-5615-4fd5-9126-f4e00fd06ef6&amp;cig=B11180FE82</t>
  </si>
  <si>
    <t>https://dati.anticorruzione.it/superset/dashboard/dettaglio_cig/?UUID=29ce5b34-a25f-44b3-90a0-99001374d0d9&amp;cig=B2BEDE5983</t>
  </si>
  <si>
    <t>https://dati.anticorruzione.it/superset/dashboard/dettaglio_cig/?UUID=f9fbe805-0a17-4433-bf70-287b4c9c18dd&amp;cig=B0F168120C</t>
  </si>
  <si>
    <t>https://dati.anticorruzione.it/superset/dashboard/dettaglio_cig/?UUID=94eeb96b-5b5c-48ae-895c-3c6699fad087&amp;cig=B1044E29F7</t>
  </si>
  <si>
    <t>https://dati.anticorruzione.it/superset/dashboard/dettaglio_cig/?UUID=c4b0f771-9193-42e2-b662-a48c8b720200&amp;cig=B2BEDE5983</t>
  </si>
  <si>
    <t>https://dati.anticorruzione.it/superset/dashboard/dettaglio_cig/?UUID=28ffaa73-876c-4fd2-8475-9a7056a22377&amp;cig=B11180FE82</t>
  </si>
  <si>
    <t>https://dati.anticorruzione.it/superset/dashboard/dettaglio_cig/?UUID=33ffb421-bac9-4e38-baeb-eb98a1eae657&amp;cig=B1044E29F7</t>
  </si>
  <si>
    <t>https://dati.anticorruzione.it/superset/dashboard/dettaglio_cig/?UUID=189e0dfc-1f01-48af-b2df-0e9f50eac4f0&amp;cig=B0F168120C</t>
  </si>
  <si>
    <t>https://dati.anticorruzione.it/superset/dashboard/dettaglio_cig/?UUID=7b5286a2-da15-48a0-b0a0-e75d5e84cf91&amp;cig=B2337594E8</t>
  </si>
  <si>
    <t>https://dati.anticorruzione.it/superset/dashboard/dettaglio_cig/?UUID=a1253c2e-55bd-47a5-b9f9-0aca7a7403ea&amp;cig=B2717AA791</t>
  </si>
  <si>
    <t>https://dati.anticorruzione.it/superset/dashboard/dettaglio_cig/?UUID=d84f0be0-6a03-4d9e-829c-a0d1b3c597e1&amp;cig=B1CC960834</t>
  </si>
  <si>
    <t>https://dati.anticorruzione.it/superset/dashboard/dettaglio_cig/?UUID=97ee5372-8f5f-4bce-8fdb-0c5275bf355a&amp;cig=B1CC9462C1</t>
  </si>
  <si>
    <t>https://dati.anticorruzione.it/superset/dashboard/dettaglio_cig/?UUID=07aab7c8-5fdf-4f41-b5f9-a90c0ca3b50c&amp;cig=B1CC9462C1</t>
  </si>
  <si>
    <t>https://dati.anticorruzione.it/superset/dashboard/dettaglio_cig/?UUID=aaab22b9-abed-4400-b2c8-a1314b3660ea&amp;cig=B1CC960834</t>
  </si>
  <si>
    <t>https://dati.anticorruzione.it/superset/dashboard/dettaglio_cig/?UUID=b97b464f-7bee-46a1-b21d-dcb2143402aa&amp;cig=B2337594E8</t>
  </si>
  <si>
    <t>https://dati.anticorruzione.it/superset/dashboard/dettaglio_cig/?UUID=8e5c5af0-512a-4849-92ab-cd8d39ef732c&amp;cig=B41C0F6158</t>
  </si>
  <si>
    <t>https://dati.anticorruzione.it/superset/dashboard/dettaglio_cig/?UUID=e541453b-e095-4ce4-a2c1-a6418fc4cb9f&amp;cig=B245244D8C</t>
  </si>
  <si>
    <t>https://dati.anticorruzione.it/superset/dashboard/dettaglio_cig/?UUID=bcb08ea1-205c-48f4-b23a-c2275a304bcc&amp;cig=B41BFB36CA</t>
  </si>
  <si>
    <t>https://dati.anticorruzione.it/superset/dashboard/dettaglio_cig/?UUID=15fcc27d-d993-469a-84c5-3c753078ffa4&amp;cig=B41BFE4F37</t>
  </si>
  <si>
    <t>https://dati.anticorruzione.it/superset/dashboard/dettaglio_cig/?UUID=3988773a-4ebd-481d-b76a-5d8428b676f0&amp;cig=B41C107F5B</t>
  </si>
  <si>
    <t>https://dati.anticorruzione.it/superset/dashboard/dettaglio_cig/?UUID=05681218-af7d-4afb-8743-97b68e557b33&amp;cig=B41C107F5B</t>
  </si>
  <si>
    <t>https://dati.anticorruzione.it/superset/dashboard/dettaglio_cig/?UUID=c5a34b0c-e626-4779-b959-28be70c53b59&amp;cig=B41C0F6158</t>
  </si>
  <si>
    <t>https://dati.anticorruzione.it/superset/dashboard/dettaglio_cig/?UUID=ca860b37-d7cf-4745-b289-080ebc4a0d80&amp;cig=B41BFE4F37</t>
  </si>
  <si>
    <t>https://dati.anticorruzione.it/superset/dashboard/dettaglio_cig/?UUID=e2fd3ac5-1ec3-4a5a-9c94-a5b351c3eab1&amp;cig=B41BFB36CA</t>
  </si>
  <si>
    <t>https://dati.anticorruzione.it/superset/dashboard/dettaglio_cig/?UUID=a817f482-73cf-4fb9-9f17-8273fb0a444e&amp;cig=B245244D8C</t>
  </si>
  <si>
    <t>https://dati.anticorruzione.it/superset/dashboard/dettaglio_cig/?UUID=19c66089-fcd8-45e3-ba56-3f3adff61c2d&amp;cig=B41C158237</t>
  </si>
  <si>
    <t>https://dati.anticorruzione.it/superset/dashboard/dettaglio_cig/?UUID=5e9c7993-1fd6-4d45-9ff9-ea83579b55cc&amp;cig=B41C289DE5</t>
  </si>
  <si>
    <t>https://dati.anticorruzione.it/superset/dashboard/dettaglio_cig/?UUID=1e248635-5666-4c0b-9721-db3117e6573b&amp;cig=B41C289DE5</t>
  </si>
  <si>
    <t>https://dati.anticorruzione.it/superset/dashboard/dettaglio_cig/?UUID=7087a8c3-ca01-4796-87ef-92e631b76a31&amp;cig=B41C158237</t>
  </si>
  <si>
    <t>https://dati.anticorruzione.it/superset/dashboard/dettaglio_cig/?UUID=ba76edd1-b32f-4305-858b-2424a6e6947d&amp;cig=B41C2F67DA</t>
  </si>
  <si>
    <t>https://dati.anticorruzione.it/superset/dashboard/dettaglio_cig/?UUID=03caba81-5042-4f02-9824-e40fdaf02d1a&amp;cig=B2DA3DE6B1</t>
  </si>
  <si>
    <t>https://dati.anticorruzione.it/superset/dashboard/dettaglio_cig/?UUID=81b41346-c7eb-4c65-9e9b-b9e0c12daa3c&amp;cig=B36F99659E</t>
  </si>
  <si>
    <t>https://dati.anticorruzione.it/superset/dashboard/dettaglio_cig/?UUID=2f519f93-779e-4979-b5e9-593a61b497ee&amp;cig=B3ED521FEA</t>
  </si>
  <si>
    <t>https://dati.anticorruzione.it/superset/dashboard/dettaglio_cig/?UUID=c13fccc6-881e-4be4-8801-1dfd51caeec9&amp;cig=B41C2F67DA</t>
  </si>
  <si>
    <t>https://dati.anticorruzione.it/superset/dashboard/dettaglio_cig/?UUID=8dad85e2-e653-4814-9f72-a0cd4da57059&amp;cig=B3ED521FEA</t>
  </si>
  <si>
    <t>https://dati.anticorruzione.it/superset/dashboard/dettaglio_cig/?UUID=fc31fd73-8c4c-45ef-a4eb-1299b2276e47&amp;cig=B36F99659E</t>
  </si>
  <si>
    <t>https://dati.anticorruzione.it/superset/dashboard/dettaglio_cig/?UUID=c01d6512-b76b-4570-9b8d-bf86c2202512&amp;cig=B2DA3DE6B1</t>
  </si>
  <si>
    <t>https://dati.anticorruzione.it/superset/dashboard/dettaglio_cig/?UUID=4508e8af-bbe6-4465-ab48-b60768c91d37&amp;cig=B5E1C23772</t>
  </si>
  <si>
    <t>https://dati.anticorruzione.it/superset/dashboard/dettaglio_cig/?UUID=b0fb2fda-82c2-4cb8-b237-a182a53a215e&amp;cig=B490AA5DB2</t>
  </si>
  <si>
    <t>https://dati.anticorruzione.it/superset/dashboard/dettaglio_cig/?UUID=117e68e4-2663-4d5c-b1cf-4718d10fdf02&amp;cig=B5E1C998D2</t>
  </si>
  <si>
    <t>https://dati.anticorruzione.it/superset/dashboard/dettaglio_cig/?UUID=e2555c8c-8321-4f0b-ac00-dde1212f764a&amp;cig=B58F9327B5</t>
  </si>
  <si>
    <t>https://dati.anticorruzione.it/superset/dashboard/dettaglio_cig/?UUID=14885e80-04b3-4915-8ce2-28b50ff5c2c1&amp;cig=B40F668A0F</t>
  </si>
  <si>
    <t>https://dati.anticorruzione.it/superset/dashboard/dettaglio_cig/?UUID=188f8c07-cbce-49be-9829-eabdcce147dc&amp;cig=B5E1C998D2</t>
  </si>
  <si>
    <t>https://dati.anticorruzione.it/superset/dashboard/dettaglio_cig/?UUID=a180407e-5509-44e4-8c5c-caf893269f68&amp;cig=B5E1C23772</t>
  </si>
  <si>
    <t>https://dati.anticorruzione.it/superset/dashboard/dettaglio_cig/?UUID=f99ca6a9-9733-49d6-a6e3-797da4859f0e&amp;cig=B58F9327B5</t>
  </si>
  <si>
    <t>https://dati.anticorruzione.it/superset/dashboard/dettaglio_cig/?UUID=b704a9b4-6d0d-446c-b1e7-fd3b5291da3f&amp;cig=B490AA5DB2</t>
  </si>
  <si>
    <t>https://dati.anticorruzione.it/superset/dashboard/dettaglio_cig/?UUID=3e001f28-1083-4054-858f-efa41beb541d&amp;cig=B40F668A0F</t>
  </si>
  <si>
    <t>https://dati.anticorruzione.it/superset/dashboard/dettaglio_cig/?UUID=7215cb97-5102-4a6f-a02f-06b1fbe85c51&amp;cig=B0E5D4991E</t>
  </si>
  <si>
    <t>B15A5A1A6E</t>
  </si>
  <si>
    <t>https://dati.anticorruzione.it/superset/dashboard/dettaglio_cig/?UUID=1b37af55-89e5-47e9-b874-09ffcc39b7c2&amp;cig=B15A5A1A6E</t>
  </si>
  <si>
    <t>https://dati.anticorruzione.it/superset/dashboard/dettaglio_cig/?UUID=98d3c85c-f693-48b2-bc43-4803289e0dd9&amp;cig=B15A5A1A6E</t>
  </si>
  <si>
    <t>https://dati.anticorruzione.it/superset/dashboard/dettaglio_cig/?UUID=dfc2fc9e-0cf6-4391-a9f4-1d1515a6166b&amp;cig=86001647D7</t>
  </si>
  <si>
    <t>prot. AUSL60334</t>
  </si>
  <si>
    <t>https://dati.anticorruzione.it/superset/dashboard/dettaglio_cig/?UUID=2143901e-a7a4-4a57-8464-adc18b256439&amp;cig=86001647D7</t>
  </si>
  <si>
    <t>1° REKEEP
2° ITI
3° CS_INNOVA</t>
  </si>
  <si>
    <t>B3294C5B47</t>
  </si>
  <si>
    <t>https://dati.anticorruzione.it/superset/dashboard/dettaglio_cig/?UUID=5aca3bb7-5683-4905-9409-969cfa8990ca&amp;cig=B3294C5B47</t>
  </si>
  <si>
    <t>https://dati.anticorruzione.it/superset/dashboard/dettaglio_cig/?UUID=7dfc1546-ab76-4d4c-bb53-12f71cb39dcb&amp;cig=B3294C5B47</t>
  </si>
  <si>
    <t>https://dati.anticorruzione.it/superset/dashboard/dettaglio_cig/?UUID=f665849f-ee9c-4f60-a227-240f058848d9&amp;cig=B3294C5B47</t>
  </si>
  <si>
    <r>
      <rPr>
        <b/>
        <sz val="11"/>
        <rFont val="Calibri"/>
        <family val="2"/>
        <scheme val="minor"/>
      </rPr>
      <t>IP/59/24</t>
    </r>
    <r>
      <rPr>
        <sz val="11"/>
        <rFont val="Calibri"/>
        <family val="2"/>
        <scheme val="minor"/>
      </rPr>
      <t xml:space="preserve"> Realizzazione obiettivi del Piano Nazionale di Ripresa e Resilienza (PNRR) - Area Operativa Centro – Distretto di Vignola Realizzazione della Casa della Comunità di Vignola - Nuova costruzione - Stralcio funzionale funzionante - CUP - J51B21005870006 e Realizzazione dell’Ospedale di Comunità di Vignola - Nuova costruzione – CUP J51B21005880006. 
Affidamento dell’incarico professionale per l’esecuzione di prove ed analisi terre e rocce da scavo per la CdC di Vignola</t>
    </r>
  </si>
  <si>
    <r>
      <rPr>
        <b/>
        <sz val="11"/>
        <rFont val="Calibri"/>
        <family val="2"/>
        <scheme val="minor"/>
      </rPr>
      <t>IP/59/24</t>
    </r>
    <r>
      <rPr>
        <sz val="11"/>
        <rFont val="Calibri"/>
        <family val="2"/>
        <scheme val="minor"/>
      </rPr>
      <t xml:space="preserve"> Realizzazione obiettivi del Piano Nazionale di Ripresa e Resilienza (PNRR) - Area Operativa Centro – Distretto di Vignola Realizzazione della Casa della Comunità di Vignola - Nuova costruzione - Stralcio funzionale funzionante - CUP - J51B21005870006 e Realizzazione dell’Ospedale di Comunità di Vignola - Nuova costruzione – CUP J51B21005880006. 
Affidamento dell’incarico professionale per l’esecuzione di prove ed analisi terre e rocce da scavo per l'OS.CO. di Vignola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</si>
</sst>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0.00\ &quot;€&quot;"/>
  </numFmts>
  <fonts count="13" x14ac:knownFonts="1">
    <font>
      <sz val="11"/>
      <color theme="1"/>
      <name val="Calibri"/>
      <family val="2"/>
      <scheme val="minor"/>
    </font>
    <font>
      <sz val="12"/>
      <color rgb="FF00B0F0"/>
      <name val="Trebuchet MS"/>
      <family val="2"/>
    </font>
    <font>
      <sz val="12"/>
      <color rgb="FFFF0000"/>
      <name val="Trebuchet MS"/>
      <family val="2"/>
    </font>
    <font>
      <sz val="11"/>
      <name val="Calibri"/>
      <family val="2"/>
      <scheme val="minor"/>
    </font>
    <font>
      <b/>
      <sz val="12"/>
      <name val="Trebuchet MS"/>
      <family val="2"/>
    </font>
    <font>
      <sz val="12"/>
      <name val="Trebuchet MS"/>
      <family val="2"/>
    </font>
    <font>
      <sz val="11"/>
      <color theme="1"/>
      <name val="Calibri"/>
      <family val="2"/>
      <scheme val="minor"/>
    </font>
    <font>
      <b/>
      <sz val="11"/>
      <color theme="1"/>
      <name val="Calibri"/>
      <family val="2"/>
      <scheme val="minor"/>
    </font>
    <font>
      <b/>
      <sz val="11"/>
      <name val="Calibri"/>
      <family val="2"/>
      <scheme val="minor"/>
    </font>
    <font>
      <sz val="9"/>
      <color indexed="81"/>
      <name val="Tahoma"/>
      <family val="2"/>
    </font>
    <font>
      <b/>
      <sz val="9"/>
      <color indexed="81"/>
      <name val="Tahoma"/>
      <family val="2"/>
    </font>
    <font>
      <sz val="10"/>
      <color theme="1"/>
      <name val="Arial"/>
      <family val="2"/>
    </font>
    <font>
      <u/>
      <sz val="11"/>
      <color theme="10"/>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4" fontId="6" fillId="0" borderId="0" applyFont="0" applyFill="0" applyBorder="0" applyAlignment="0" applyProtection="0"/>
    <xf numFmtId="0" fontId="12" fillId="0" borderId="0" applyNumberFormat="0" applyFill="0" applyBorder="0" applyAlignment="0" applyProtection="0"/>
  </cellStyleXfs>
  <cellXfs count="40">
    <xf numFmtId="0" fontId="0" fillId="0" borderId="0" xfId="0"/>
    <xf numFmtId="44" fontId="0" fillId="0" borderId="1" xfId="1" applyFont="1" applyFill="1" applyBorder="1" applyAlignment="1">
      <alignment vertical="center" wrapText="1"/>
    </xf>
    <xf numFmtId="44" fontId="0" fillId="0" borderId="1" xfId="1" applyFont="1" applyFill="1" applyBorder="1" applyAlignment="1">
      <alignment horizontal="center" vertical="center" wrapText="1"/>
    </xf>
    <xf numFmtId="44" fontId="0" fillId="0" borderId="1" xfId="1" applyFont="1" applyFill="1" applyBorder="1" applyAlignment="1">
      <alignment horizontal="left" vertical="center" wrapText="1"/>
    </xf>
    <xf numFmtId="44" fontId="0" fillId="0" borderId="0" xfId="1" applyFont="1" applyFill="1" applyBorder="1" applyAlignment="1">
      <alignment horizontal="center" vertical="center" wrapText="1"/>
    </xf>
    <xf numFmtId="44" fontId="3" fillId="0" borderId="1" xfId="1" applyFont="1" applyFill="1" applyBorder="1" applyAlignment="1">
      <alignment horizontal="center" vertical="center" wrapText="1"/>
    </xf>
    <xf numFmtId="0" fontId="0" fillId="0" borderId="1" xfId="0" applyFill="1" applyBorder="1" applyAlignment="1">
      <alignment vertical="center"/>
    </xf>
    <xf numFmtId="14" fontId="0" fillId="0" borderId="1" xfId="0" applyNumberFormat="1" applyFill="1" applyBorder="1" applyAlignment="1">
      <alignment vertical="center"/>
    </xf>
    <xf numFmtId="0" fontId="0" fillId="0" borderId="1" xfId="0" applyFill="1" applyBorder="1" applyAlignment="1">
      <alignment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0" fillId="0" borderId="0" xfId="0" applyFill="1" applyAlignment="1">
      <alignment horizontal="center" vertical="center"/>
    </xf>
    <xf numFmtId="0" fontId="3" fillId="0" borderId="1" xfId="0" applyFont="1" applyFill="1" applyBorder="1" applyAlignment="1">
      <alignment horizontal="left" vertical="center" wrapText="1"/>
    </xf>
    <xf numFmtId="14" fontId="0" fillId="0" borderId="1" xfId="0" applyNumberFormat="1" applyFill="1" applyBorder="1" applyAlignment="1">
      <alignment horizontal="left" vertical="center"/>
    </xf>
    <xf numFmtId="0" fontId="0" fillId="0" borderId="1" xfId="0" applyFill="1" applyBorder="1" applyAlignment="1">
      <alignment horizontal="left" vertical="center"/>
    </xf>
    <xf numFmtId="0" fontId="3" fillId="0" borderId="1" xfId="0" applyFont="1" applyFill="1" applyBorder="1" applyAlignment="1">
      <alignment horizontal="left" vertical="center"/>
    </xf>
    <xf numFmtId="164" fontId="12" fillId="0" borderId="1" xfId="2" applyNumberFormat="1" applyFill="1" applyBorder="1" applyAlignment="1">
      <alignment horizontal="left" vertical="center"/>
    </xf>
    <xf numFmtId="0" fontId="3" fillId="0" borderId="0" xfId="0" applyFont="1" applyFill="1" applyAlignment="1">
      <alignment horizontal="left" vertical="center"/>
    </xf>
    <xf numFmtId="0" fontId="0" fillId="0" borderId="1" xfId="0" applyFill="1" applyBorder="1" applyAlignment="1">
      <alignment wrapText="1"/>
    </xf>
    <xf numFmtId="0" fontId="8" fillId="0" borderId="1" xfId="0" applyFont="1" applyFill="1" applyBorder="1" applyAlignment="1">
      <alignment horizontal="left" vertical="center" wrapText="1"/>
    </xf>
    <xf numFmtId="164" fontId="2" fillId="0" borderId="0" xfId="0" applyNumberFormat="1" applyFont="1" applyFill="1" applyAlignment="1">
      <alignment horizontal="left" vertical="center"/>
    </xf>
    <xf numFmtId="0" fontId="0" fillId="0" borderId="0" xfId="0" applyFill="1" applyAlignment="1">
      <alignment horizontal="left" vertical="center"/>
    </xf>
    <xf numFmtId="0" fontId="0" fillId="0" borderId="0" xfId="0" applyFill="1"/>
    <xf numFmtId="0" fontId="0" fillId="0" borderId="0" xfId="0" applyFill="1" applyAlignment="1">
      <alignment horizontal="left" vertical="center" wrapText="1"/>
    </xf>
    <xf numFmtId="0" fontId="3" fillId="0" borderId="0" xfId="0" applyFont="1" applyFill="1" applyAlignment="1">
      <alignment horizontal="left" vertical="center" wrapText="1"/>
    </xf>
    <xf numFmtId="0" fontId="0" fillId="0" borderId="1" xfId="0" applyFill="1" applyBorder="1" applyAlignment="1">
      <alignment horizontal="left"/>
    </xf>
    <xf numFmtId="0" fontId="3" fillId="0" borderId="1" xfId="0" applyFont="1" applyFill="1" applyBorder="1" applyAlignment="1">
      <alignment vertical="center" wrapText="1"/>
    </xf>
    <xf numFmtId="164" fontId="2" fillId="0" borderId="1" xfId="0" applyNumberFormat="1" applyFont="1" applyFill="1" applyBorder="1" applyAlignment="1">
      <alignment horizontal="left" vertical="center"/>
    </xf>
    <xf numFmtId="164" fontId="5" fillId="0" borderId="1" xfId="0" applyNumberFormat="1" applyFont="1" applyFill="1" applyBorder="1" applyAlignment="1">
      <alignment horizontal="left" vertical="center"/>
    </xf>
    <xf numFmtId="164" fontId="1" fillId="0" borderId="1" xfId="0" applyNumberFormat="1" applyFont="1" applyFill="1" applyBorder="1" applyAlignment="1">
      <alignment horizontal="left" vertical="center"/>
    </xf>
    <xf numFmtId="14" fontId="2" fillId="0" borderId="1" xfId="0" applyNumberFormat="1" applyFont="1" applyFill="1" applyBorder="1" applyAlignment="1">
      <alignment horizontal="left" vertical="center"/>
    </xf>
    <xf numFmtId="14" fontId="5" fillId="0" borderId="1" xfId="0" applyNumberFormat="1" applyFont="1" applyFill="1" applyBorder="1" applyAlignment="1">
      <alignment horizontal="left" vertical="center"/>
    </xf>
    <xf numFmtId="0" fontId="0" fillId="0" borderId="1" xfId="0" applyFill="1" applyBorder="1" applyAlignment="1">
      <alignment horizontal="left" wrapText="1"/>
    </xf>
    <xf numFmtId="14" fontId="0" fillId="0" borderId="1" xfId="0" applyNumberFormat="1" applyFill="1" applyBorder="1" applyAlignment="1">
      <alignment vertical="center" wrapText="1"/>
    </xf>
    <xf numFmtId="164" fontId="12" fillId="0" borderId="1" xfId="2" applyNumberFormat="1" applyFill="1" applyBorder="1" applyAlignment="1">
      <alignment horizontal="left" vertical="center" wrapText="1"/>
    </xf>
    <xf numFmtId="164" fontId="2" fillId="0" borderId="1" xfId="0" applyNumberFormat="1" applyFont="1" applyFill="1" applyBorder="1" applyAlignment="1">
      <alignment horizontal="left" vertical="center" wrapText="1"/>
    </xf>
    <xf numFmtId="164" fontId="5" fillId="0" borderId="1" xfId="0" applyNumberFormat="1" applyFont="1" applyFill="1" applyBorder="1" applyAlignment="1">
      <alignment horizontal="left" vertical="center" wrapText="1"/>
    </xf>
    <xf numFmtId="164" fontId="1" fillId="0" borderId="1" xfId="0" applyNumberFormat="1" applyFont="1" applyFill="1" applyBorder="1" applyAlignment="1">
      <alignment horizontal="left" vertical="center" wrapText="1"/>
    </xf>
    <xf numFmtId="14" fontId="2" fillId="0" borderId="1" xfId="0" applyNumberFormat="1" applyFont="1" applyFill="1" applyBorder="1" applyAlignment="1">
      <alignment horizontal="left" vertical="center" wrapText="1"/>
    </xf>
    <xf numFmtId="14" fontId="5" fillId="0" borderId="1" xfId="0" applyNumberFormat="1" applyFont="1" applyFill="1" applyBorder="1" applyAlignment="1">
      <alignment horizontal="left" vertical="center" wrapText="1"/>
    </xf>
  </cellXfs>
  <cellStyles count="3">
    <cellStyle name="Collegamento ipertestuale" xfId="2" builtinId="8"/>
    <cellStyle name="Normale" xfId="0" builtinId="0"/>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ati.anticorruzione.it/superset/dashboard/dettaglio_cig/?UUID=fb2bf2d5-82b3-44d0-8229-b58afd3233d9&amp;cig=B2447F3A21" TargetMode="External"/><Relationship Id="rId1" Type="http://schemas.openxmlformats.org/officeDocument/2006/relationships/hyperlink" Target="https://dati.anticorruzione.it/superset/dashboard/dettaglio_cig/?UUID=0348e80d-e7a5-4e2e-adee-0633a438bd0c&amp;cig=B1572A793B"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EFB5E5-996F-4B22-BE11-15D3583CEC7E}">
  <dimension ref="A1:P71"/>
  <sheetViews>
    <sheetView tabSelected="1" topLeftCell="A43" zoomScale="60" zoomScaleNormal="60" workbookViewId="0">
      <pane xSplit="1" topLeftCell="B1" activePane="topRight" state="frozen"/>
      <selection activeCell="A13" sqref="A13"/>
      <selection pane="topRight" activeCell="D47" sqref="D47"/>
    </sheetView>
  </sheetViews>
  <sheetFormatPr defaultColWidth="8.6640625" defaultRowHeight="90" customHeight="1" x14ac:dyDescent="0.3"/>
  <cols>
    <col min="1" max="1" width="17.6640625" style="24" customWidth="1"/>
    <col min="2" max="2" width="27.6640625" style="21" bestFit="1" customWidth="1"/>
    <col min="3" max="3" width="20.5546875" style="21" bestFit="1" customWidth="1"/>
    <col min="4" max="4" width="126.5546875" style="23" bestFit="1" customWidth="1"/>
    <col min="5" max="5" width="29.6640625" style="4" bestFit="1" customWidth="1"/>
    <col min="6" max="6" width="37.33203125" style="21" bestFit="1" customWidth="1"/>
    <col min="7" max="7" width="135.44140625" style="21" bestFit="1" customWidth="1"/>
    <col min="8" max="8" width="134.88671875" style="21" bestFit="1" customWidth="1"/>
    <col min="9" max="9" width="135.44140625" style="21" bestFit="1" customWidth="1"/>
    <col min="10" max="10" width="144.33203125" style="21" bestFit="1" customWidth="1"/>
    <col min="11" max="12" width="143.6640625" style="21" bestFit="1" customWidth="1"/>
    <col min="13" max="13" width="142.88671875" style="21" bestFit="1" customWidth="1"/>
    <col min="14" max="14" width="145.109375" style="21" bestFit="1" customWidth="1"/>
    <col min="15" max="16" width="144.5546875" style="21" bestFit="1" customWidth="1"/>
    <col min="17" max="16384" width="8.6640625" style="21"/>
  </cols>
  <sheetData>
    <row r="1" spans="1:9" s="11" customFormat="1" ht="90" customHeight="1" x14ac:dyDescent="0.3">
      <c r="A1" s="9" t="s">
        <v>111</v>
      </c>
      <c r="B1" s="10" t="s">
        <v>112</v>
      </c>
      <c r="C1" s="9" t="s">
        <v>113</v>
      </c>
      <c r="D1" s="10" t="s">
        <v>114</v>
      </c>
      <c r="E1" s="10" t="s">
        <v>143</v>
      </c>
      <c r="F1" s="9" t="s">
        <v>110</v>
      </c>
      <c r="G1" s="9" t="s">
        <v>254</v>
      </c>
      <c r="H1" s="9" t="s">
        <v>254</v>
      </c>
      <c r="I1" s="9" t="s">
        <v>255</v>
      </c>
    </row>
    <row r="2" spans="1:9" s="17" customFormat="1" ht="90" customHeight="1" x14ac:dyDescent="0.3">
      <c r="A2" s="12" t="s">
        <v>32</v>
      </c>
      <c r="B2" s="13">
        <v>45365</v>
      </c>
      <c r="C2" s="14" t="s">
        <v>116</v>
      </c>
      <c r="D2" s="12" t="s">
        <v>120</v>
      </c>
      <c r="E2" s="2">
        <v>119070.97</v>
      </c>
      <c r="F2" s="15" t="s">
        <v>31</v>
      </c>
      <c r="G2" s="16" t="s">
        <v>256</v>
      </c>
      <c r="H2" s="16"/>
      <c r="I2" s="16" t="s">
        <v>257</v>
      </c>
    </row>
    <row r="3" spans="1:9" s="17" customFormat="1" ht="90" customHeight="1" x14ac:dyDescent="0.3">
      <c r="A3" s="12" t="s">
        <v>1</v>
      </c>
      <c r="B3" s="13">
        <v>45356</v>
      </c>
      <c r="C3" s="14" t="s">
        <v>117</v>
      </c>
      <c r="D3" s="18" t="s">
        <v>118</v>
      </c>
      <c r="E3" s="2">
        <v>4000</v>
      </c>
      <c r="F3" s="15" t="s">
        <v>0</v>
      </c>
      <c r="G3" s="16" t="s">
        <v>258</v>
      </c>
      <c r="H3" s="16"/>
      <c r="I3" s="16" t="s">
        <v>259</v>
      </c>
    </row>
    <row r="4" spans="1:9" s="17" customFormat="1" ht="90" customHeight="1" x14ac:dyDescent="0.3">
      <c r="A4" s="12" t="s">
        <v>3</v>
      </c>
      <c r="B4" s="13">
        <v>45362</v>
      </c>
      <c r="C4" s="14" t="s">
        <v>133</v>
      </c>
      <c r="D4" s="12" t="s">
        <v>119</v>
      </c>
      <c r="E4" s="2">
        <v>4950</v>
      </c>
      <c r="F4" s="15" t="s">
        <v>2</v>
      </c>
      <c r="G4" s="16" t="s">
        <v>260</v>
      </c>
      <c r="H4" s="16"/>
      <c r="I4" s="16"/>
    </row>
    <row r="5" spans="1:9" s="17" customFormat="1" ht="90" customHeight="1" x14ac:dyDescent="0.3">
      <c r="A5" s="12" t="s">
        <v>34</v>
      </c>
      <c r="B5" s="13">
        <v>45390</v>
      </c>
      <c r="C5" s="14" t="s">
        <v>121</v>
      </c>
      <c r="D5" s="12" t="s">
        <v>123</v>
      </c>
      <c r="E5" s="2">
        <v>4950</v>
      </c>
      <c r="F5" s="15" t="s">
        <v>33</v>
      </c>
      <c r="G5" s="16" t="s">
        <v>261</v>
      </c>
      <c r="H5" s="16" t="s">
        <v>262</v>
      </c>
      <c r="I5" s="16" t="s">
        <v>263</v>
      </c>
    </row>
    <row r="6" spans="1:9" s="17" customFormat="1" ht="90" customHeight="1" x14ac:dyDescent="0.3">
      <c r="A6" s="12" t="s">
        <v>56</v>
      </c>
      <c r="B6" s="13">
        <v>45377</v>
      </c>
      <c r="C6" s="14" t="s">
        <v>134</v>
      </c>
      <c r="D6" s="12" t="s">
        <v>122</v>
      </c>
      <c r="E6" s="2">
        <v>2450</v>
      </c>
      <c r="F6" s="15" t="s">
        <v>35</v>
      </c>
      <c r="G6" s="16" t="s">
        <v>264</v>
      </c>
      <c r="H6" s="16" t="s">
        <v>265</v>
      </c>
      <c r="I6" s="16" t="s">
        <v>268</v>
      </c>
    </row>
    <row r="7" spans="1:9" s="17" customFormat="1" ht="90" customHeight="1" x14ac:dyDescent="0.3">
      <c r="A7" s="12" t="s">
        <v>57</v>
      </c>
      <c r="B7" s="13">
        <v>45377</v>
      </c>
      <c r="C7" s="14" t="s">
        <v>133</v>
      </c>
      <c r="D7" s="12" t="s">
        <v>128</v>
      </c>
      <c r="E7" s="2">
        <v>1050</v>
      </c>
      <c r="F7" s="15" t="s">
        <v>35</v>
      </c>
      <c r="G7" s="16" t="s">
        <v>266</v>
      </c>
      <c r="H7" s="16" t="s">
        <v>267</v>
      </c>
      <c r="I7" s="16" t="s">
        <v>269</v>
      </c>
    </row>
    <row r="8" spans="1:9" s="17" customFormat="1" ht="90" customHeight="1" x14ac:dyDescent="0.3">
      <c r="A8" s="12" t="s">
        <v>36</v>
      </c>
      <c r="B8" s="13">
        <v>45376</v>
      </c>
      <c r="C8" s="14" t="s">
        <v>124</v>
      </c>
      <c r="D8" s="18" t="s">
        <v>125</v>
      </c>
      <c r="E8" s="2">
        <v>127083.53</v>
      </c>
      <c r="F8" s="15" t="s">
        <v>58</v>
      </c>
      <c r="G8" s="16" t="s">
        <v>272</v>
      </c>
      <c r="H8" s="16"/>
      <c r="I8" s="16" t="s">
        <v>272</v>
      </c>
    </row>
    <row r="9" spans="1:9" s="17" customFormat="1" ht="90" customHeight="1" x14ac:dyDescent="0.3">
      <c r="A9" s="12" t="s">
        <v>62</v>
      </c>
      <c r="B9" s="13">
        <v>45394</v>
      </c>
      <c r="C9" s="14" t="s">
        <v>126</v>
      </c>
      <c r="D9" s="19" t="s">
        <v>127</v>
      </c>
      <c r="E9" s="2">
        <v>24516.26</v>
      </c>
      <c r="F9" s="15" t="s">
        <v>51</v>
      </c>
      <c r="G9" s="16" t="s">
        <v>271</v>
      </c>
      <c r="H9" s="16"/>
      <c r="I9" s="16"/>
    </row>
    <row r="10" spans="1:9" s="17" customFormat="1" ht="90" customHeight="1" x14ac:dyDescent="0.3">
      <c r="A10" s="12" t="s">
        <v>5</v>
      </c>
      <c r="B10" s="13">
        <v>45401</v>
      </c>
      <c r="C10" s="14" t="s">
        <v>130</v>
      </c>
      <c r="D10" s="12" t="s">
        <v>132</v>
      </c>
      <c r="E10" s="3">
        <v>19831.77</v>
      </c>
      <c r="F10" s="15" t="s">
        <v>4</v>
      </c>
      <c r="G10" s="16" t="s">
        <v>270</v>
      </c>
      <c r="H10" s="16"/>
      <c r="I10" s="16" t="s">
        <v>273</v>
      </c>
    </row>
    <row r="11" spans="1:9" s="17" customFormat="1" ht="90" customHeight="1" x14ac:dyDescent="0.3">
      <c r="A11" s="12" t="s">
        <v>59</v>
      </c>
      <c r="B11" s="13">
        <v>45624</v>
      </c>
      <c r="C11" s="14" t="s">
        <v>129</v>
      </c>
      <c r="D11" s="12" t="s">
        <v>131</v>
      </c>
      <c r="E11" s="2">
        <v>12705.66</v>
      </c>
      <c r="F11" s="15" t="s">
        <v>4</v>
      </c>
      <c r="G11" s="16" t="s">
        <v>277</v>
      </c>
      <c r="H11" s="16"/>
      <c r="I11" s="16" t="s">
        <v>278</v>
      </c>
    </row>
    <row r="12" spans="1:9" s="17" customFormat="1" ht="90" customHeight="1" x14ac:dyDescent="0.3">
      <c r="A12" s="12" t="s">
        <v>7</v>
      </c>
      <c r="B12" s="13">
        <v>45790</v>
      </c>
      <c r="C12" s="14" t="s">
        <v>135</v>
      </c>
      <c r="D12" s="12" t="s">
        <v>136</v>
      </c>
      <c r="E12" s="2">
        <v>4910.3999999999996</v>
      </c>
      <c r="F12" s="15" t="s">
        <v>6</v>
      </c>
      <c r="G12" s="16" t="s">
        <v>274</v>
      </c>
      <c r="H12" s="16" t="s">
        <v>275</v>
      </c>
      <c r="I12" s="16" t="s">
        <v>279</v>
      </c>
    </row>
    <row r="13" spans="1:9" s="17" customFormat="1" ht="90" customHeight="1" x14ac:dyDescent="0.3">
      <c r="A13" s="12" t="s">
        <v>7</v>
      </c>
      <c r="B13" s="13">
        <v>45608</v>
      </c>
      <c r="C13" s="14" t="s">
        <v>137</v>
      </c>
      <c r="D13" s="12" t="s">
        <v>138</v>
      </c>
      <c r="E13" s="2">
        <v>8160</v>
      </c>
      <c r="F13" s="15" t="s">
        <v>6</v>
      </c>
      <c r="G13" s="16" t="s">
        <v>274</v>
      </c>
      <c r="H13" s="16" t="s">
        <v>275</v>
      </c>
      <c r="I13" s="16" t="s">
        <v>279</v>
      </c>
    </row>
    <row r="14" spans="1:9" s="17" customFormat="1" ht="90" customHeight="1" x14ac:dyDescent="0.3">
      <c r="A14" s="12" t="s">
        <v>53</v>
      </c>
      <c r="B14" s="13">
        <v>45401</v>
      </c>
      <c r="C14" s="14" t="s">
        <v>140</v>
      </c>
      <c r="D14" s="12" t="s">
        <v>139</v>
      </c>
      <c r="E14" s="2">
        <v>27960.68</v>
      </c>
      <c r="F14" s="15" t="s">
        <v>52</v>
      </c>
      <c r="G14" s="16" t="s">
        <v>276</v>
      </c>
      <c r="H14" s="16"/>
      <c r="I14" s="16"/>
    </row>
    <row r="15" spans="1:9" s="17" customFormat="1" ht="90" customHeight="1" x14ac:dyDescent="0.3">
      <c r="A15" s="12" t="s">
        <v>38</v>
      </c>
      <c r="B15" s="13">
        <v>45443</v>
      </c>
      <c r="C15" s="14" t="s">
        <v>141</v>
      </c>
      <c r="D15" s="12" t="s">
        <v>142</v>
      </c>
      <c r="E15" s="2">
        <v>85944.3</v>
      </c>
      <c r="F15" s="15" t="s">
        <v>37</v>
      </c>
      <c r="G15" s="16" t="s">
        <v>282</v>
      </c>
      <c r="H15" s="16"/>
      <c r="I15" s="16" t="s">
        <v>284</v>
      </c>
    </row>
    <row r="16" spans="1:9" s="17" customFormat="1" ht="90" customHeight="1" x14ac:dyDescent="0.3">
      <c r="A16" s="12" t="s">
        <v>9</v>
      </c>
      <c r="B16" s="13">
        <v>45600</v>
      </c>
      <c r="C16" s="14" t="s">
        <v>144</v>
      </c>
      <c r="D16" s="18" t="s">
        <v>145</v>
      </c>
      <c r="E16" s="2">
        <v>20000</v>
      </c>
      <c r="F16" s="15" t="s">
        <v>8</v>
      </c>
      <c r="G16" s="16" t="s">
        <v>281</v>
      </c>
      <c r="H16" s="16"/>
      <c r="I16" s="16" t="s">
        <v>285</v>
      </c>
    </row>
    <row r="17" spans="1:16" s="17" customFormat="1" ht="90" customHeight="1" x14ac:dyDescent="0.3">
      <c r="A17" s="12" t="s">
        <v>408</v>
      </c>
      <c r="B17" s="13">
        <v>45419</v>
      </c>
      <c r="C17" s="14" t="s">
        <v>147</v>
      </c>
      <c r="D17" s="12" t="s">
        <v>146</v>
      </c>
      <c r="E17" s="2">
        <v>41054.81</v>
      </c>
      <c r="F17" s="15" t="s">
        <v>10</v>
      </c>
      <c r="G17" s="16" t="s">
        <v>409</v>
      </c>
      <c r="H17" s="16"/>
      <c r="I17" s="16" t="s">
        <v>410</v>
      </c>
    </row>
    <row r="18" spans="1:16" s="17" customFormat="1" ht="90" customHeight="1" x14ac:dyDescent="0.3">
      <c r="A18" s="12" t="s">
        <v>39</v>
      </c>
      <c r="B18" s="13">
        <v>45401</v>
      </c>
      <c r="C18" s="14" t="s">
        <v>148</v>
      </c>
      <c r="D18" s="18" t="s">
        <v>149</v>
      </c>
      <c r="E18" s="2">
        <v>160205.95000000001</v>
      </c>
      <c r="F18" s="15" t="s">
        <v>31</v>
      </c>
      <c r="G18" s="16" t="s">
        <v>280</v>
      </c>
      <c r="H18" s="16"/>
      <c r="I18" s="16" t="s">
        <v>283</v>
      </c>
    </row>
    <row r="19" spans="1:16" s="17" customFormat="1" ht="90" customHeight="1" x14ac:dyDescent="0.3">
      <c r="A19" s="12" t="s">
        <v>63</v>
      </c>
      <c r="B19" s="13">
        <v>45405</v>
      </c>
      <c r="C19" s="14" t="s">
        <v>150</v>
      </c>
      <c r="D19" s="12" t="s">
        <v>151</v>
      </c>
      <c r="E19" s="2">
        <v>729.84</v>
      </c>
      <c r="F19" s="15" t="s">
        <v>40</v>
      </c>
      <c r="G19" s="16" t="s">
        <v>287</v>
      </c>
      <c r="H19" s="16" t="s">
        <v>293</v>
      </c>
      <c r="I19" s="16" t="s">
        <v>297</v>
      </c>
    </row>
    <row r="20" spans="1:16" s="17" customFormat="1" ht="90" customHeight="1" x14ac:dyDescent="0.3">
      <c r="A20" s="12" t="s">
        <v>64</v>
      </c>
      <c r="B20" s="13">
        <v>45405</v>
      </c>
      <c r="C20" s="14" t="s">
        <v>150</v>
      </c>
      <c r="D20" s="12" t="s">
        <v>152</v>
      </c>
      <c r="E20" s="2">
        <v>637.39</v>
      </c>
      <c r="F20" s="15" t="s">
        <v>40</v>
      </c>
      <c r="G20" s="16" t="s">
        <v>288</v>
      </c>
      <c r="H20" s="16" t="s">
        <v>291</v>
      </c>
      <c r="I20" s="16" t="s">
        <v>296</v>
      </c>
    </row>
    <row r="21" spans="1:16" s="17" customFormat="1" ht="90" customHeight="1" x14ac:dyDescent="0.3">
      <c r="A21" s="12" t="s">
        <v>65</v>
      </c>
      <c r="B21" s="13">
        <v>45405</v>
      </c>
      <c r="C21" s="14" t="s">
        <v>150</v>
      </c>
      <c r="D21" s="12" t="s">
        <v>153</v>
      </c>
      <c r="E21" s="2">
        <v>1048.29</v>
      </c>
      <c r="F21" s="15" t="s">
        <v>40</v>
      </c>
      <c r="G21" s="16" t="s">
        <v>286</v>
      </c>
      <c r="H21" s="16" t="s">
        <v>292</v>
      </c>
      <c r="I21" s="16" t="s">
        <v>295</v>
      </c>
    </row>
    <row r="22" spans="1:16" s="17" customFormat="1" ht="90" customHeight="1" x14ac:dyDescent="0.3">
      <c r="A22" s="12" t="s">
        <v>66</v>
      </c>
      <c r="B22" s="13">
        <v>45405</v>
      </c>
      <c r="C22" s="14" t="s">
        <v>150</v>
      </c>
      <c r="D22" s="12" t="s">
        <v>154</v>
      </c>
      <c r="E22" s="2">
        <v>637.39</v>
      </c>
      <c r="F22" s="15" t="s">
        <v>40</v>
      </c>
      <c r="G22" s="16" t="s">
        <v>289</v>
      </c>
      <c r="H22" s="16" t="s">
        <v>290</v>
      </c>
      <c r="I22" s="16" t="s">
        <v>294</v>
      </c>
    </row>
    <row r="23" spans="1:16" s="17" customFormat="1" ht="90" customHeight="1" x14ac:dyDescent="0.3">
      <c r="A23" s="12" t="s">
        <v>67</v>
      </c>
      <c r="B23" s="13">
        <v>45405</v>
      </c>
      <c r="C23" s="14" t="s">
        <v>150</v>
      </c>
      <c r="D23" s="12" t="s">
        <v>155</v>
      </c>
      <c r="E23" s="2">
        <v>677.96</v>
      </c>
      <c r="F23" s="15" t="s">
        <v>40</v>
      </c>
      <c r="G23" s="16" t="s">
        <v>299</v>
      </c>
      <c r="H23" s="16" t="s">
        <v>301</v>
      </c>
      <c r="I23" s="16" t="s">
        <v>304</v>
      </c>
    </row>
    <row r="24" spans="1:16" s="17" customFormat="1" ht="90" customHeight="1" x14ac:dyDescent="0.3">
      <c r="A24" s="12" t="s">
        <v>68</v>
      </c>
      <c r="B24" s="13">
        <v>45405</v>
      </c>
      <c r="C24" s="14" t="s">
        <v>150</v>
      </c>
      <c r="D24" s="12" t="s">
        <v>156</v>
      </c>
      <c r="E24" s="2">
        <v>524.27</v>
      </c>
      <c r="F24" s="15" t="s">
        <v>40</v>
      </c>
      <c r="G24" s="16" t="s">
        <v>298</v>
      </c>
      <c r="H24" s="16" t="s">
        <v>300</v>
      </c>
      <c r="I24" s="16" t="s">
        <v>305</v>
      </c>
    </row>
    <row r="25" spans="1:16" s="17" customFormat="1" ht="90" customHeight="1" x14ac:dyDescent="0.3">
      <c r="A25" s="12" t="s">
        <v>69</v>
      </c>
      <c r="B25" s="13">
        <v>45405</v>
      </c>
      <c r="C25" s="14" t="s">
        <v>150</v>
      </c>
      <c r="D25" s="12" t="s">
        <v>157</v>
      </c>
      <c r="E25" s="2">
        <v>707.25</v>
      </c>
      <c r="F25" s="15" t="s">
        <v>40</v>
      </c>
      <c r="G25" s="16" t="s">
        <v>302</v>
      </c>
      <c r="H25" s="16" t="s">
        <v>303</v>
      </c>
      <c r="I25" s="16" t="s">
        <v>306</v>
      </c>
    </row>
    <row r="26" spans="1:16" ht="90" customHeight="1" x14ac:dyDescent="0.3">
      <c r="A26" s="12" t="s">
        <v>70</v>
      </c>
      <c r="B26" s="13">
        <v>45412</v>
      </c>
      <c r="C26" s="14" t="s">
        <v>158</v>
      </c>
      <c r="D26" s="12" t="s">
        <v>159</v>
      </c>
      <c r="E26" s="2">
        <f>1454.65/1.04</f>
        <v>1398.7019230769231</v>
      </c>
      <c r="F26" s="15" t="s">
        <v>41</v>
      </c>
      <c r="G26" s="16" t="s">
        <v>313</v>
      </c>
      <c r="H26" s="16" t="s">
        <v>314</v>
      </c>
      <c r="I26" s="16" t="s">
        <v>324</v>
      </c>
      <c r="J26" s="20"/>
      <c r="K26" s="20"/>
      <c r="L26" s="20"/>
      <c r="M26" s="20"/>
      <c r="N26" s="20"/>
      <c r="O26" s="20"/>
      <c r="P26" s="20"/>
    </row>
    <row r="27" spans="1:16" ht="90" customHeight="1" x14ac:dyDescent="0.3">
      <c r="A27" s="12" t="s">
        <v>71</v>
      </c>
      <c r="B27" s="13">
        <v>45412</v>
      </c>
      <c r="C27" s="14" t="s">
        <v>158</v>
      </c>
      <c r="D27" s="12" t="s">
        <v>160</v>
      </c>
      <c r="E27" s="2">
        <f>427.42/1.04</f>
        <v>410.98076923076923</v>
      </c>
      <c r="F27" s="15" t="s">
        <v>41</v>
      </c>
      <c r="G27" s="16" t="s">
        <v>311</v>
      </c>
      <c r="H27" s="16" t="s">
        <v>312</v>
      </c>
      <c r="I27" s="16" t="s">
        <v>322</v>
      </c>
      <c r="J27" s="20"/>
      <c r="K27" s="20"/>
      <c r="L27" s="20"/>
      <c r="M27" s="20"/>
      <c r="N27" s="20"/>
      <c r="O27" s="20"/>
      <c r="P27" s="20"/>
    </row>
    <row r="28" spans="1:16" ht="90" customHeight="1" x14ac:dyDescent="0.3">
      <c r="A28" s="12" t="s">
        <v>72</v>
      </c>
      <c r="B28" s="13">
        <v>45412</v>
      </c>
      <c r="C28" s="14" t="s">
        <v>158</v>
      </c>
      <c r="D28" s="12" t="s">
        <v>161</v>
      </c>
      <c r="E28" s="2">
        <f>5094.09/1.04</f>
        <v>4898.1634615384619</v>
      </c>
      <c r="F28" s="15" t="s">
        <v>41</v>
      </c>
      <c r="G28" s="16" t="s">
        <v>315</v>
      </c>
      <c r="H28" s="16" t="s">
        <v>318</v>
      </c>
      <c r="I28" s="16" t="s">
        <v>323</v>
      </c>
      <c r="J28" s="20"/>
      <c r="K28" s="20"/>
      <c r="L28" s="20"/>
      <c r="M28" s="20"/>
      <c r="N28" s="20"/>
      <c r="O28" s="20"/>
      <c r="P28" s="20"/>
    </row>
    <row r="29" spans="1:16" ht="90" customHeight="1" x14ac:dyDescent="0.3">
      <c r="A29" s="12" t="s">
        <v>73</v>
      </c>
      <c r="B29" s="13">
        <v>45412</v>
      </c>
      <c r="C29" s="14" t="s">
        <v>158</v>
      </c>
      <c r="D29" s="12" t="s">
        <v>162</v>
      </c>
      <c r="E29" s="2">
        <f>1913.48/1.04</f>
        <v>1839.8846153846152</v>
      </c>
      <c r="F29" s="15" t="s">
        <v>41</v>
      </c>
      <c r="G29" s="16" t="s">
        <v>310</v>
      </c>
      <c r="H29" s="16" t="s">
        <v>316</v>
      </c>
      <c r="I29" s="16" t="s">
        <v>321</v>
      </c>
      <c r="J29" s="20"/>
      <c r="K29" s="20"/>
      <c r="L29" s="20"/>
      <c r="M29" s="20"/>
      <c r="N29" s="20"/>
      <c r="O29" s="20"/>
      <c r="P29" s="20"/>
    </row>
    <row r="30" spans="1:16" ht="90" customHeight="1" x14ac:dyDescent="0.3">
      <c r="A30" s="12" t="s">
        <v>74</v>
      </c>
      <c r="B30" s="13">
        <v>45412</v>
      </c>
      <c r="C30" s="14" t="s">
        <v>158</v>
      </c>
      <c r="D30" s="12" t="s">
        <v>163</v>
      </c>
      <c r="E30" s="2">
        <f>5159.42/1.04</f>
        <v>4960.9807692307695</v>
      </c>
      <c r="F30" s="15" t="s">
        <v>41</v>
      </c>
      <c r="G30" s="16" t="s">
        <v>307</v>
      </c>
      <c r="H30" s="16" t="s">
        <v>309</v>
      </c>
      <c r="I30" s="16" t="s">
        <v>320</v>
      </c>
      <c r="J30" s="20"/>
      <c r="K30" s="20"/>
      <c r="L30" s="20"/>
      <c r="M30" s="20"/>
      <c r="N30" s="20"/>
      <c r="O30" s="20"/>
      <c r="P30" s="20"/>
    </row>
    <row r="31" spans="1:16" ht="90" customHeight="1" x14ac:dyDescent="0.3">
      <c r="A31" s="12" t="s">
        <v>75</v>
      </c>
      <c r="B31" s="13">
        <v>45412</v>
      </c>
      <c r="C31" s="14" t="s">
        <v>158</v>
      </c>
      <c r="D31" s="12" t="s">
        <v>164</v>
      </c>
      <c r="E31" s="2">
        <f>654.47/1.04</f>
        <v>629.29807692307691</v>
      </c>
      <c r="F31" s="15" t="s">
        <v>41</v>
      </c>
      <c r="G31" s="16" t="s">
        <v>308</v>
      </c>
      <c r="H31" s="16" t="s">
        <v>317</v>
      </c>
      <c r="I31" s="16" t="s">
        <v>319</v>
      </c>
      <c r="J31" s="20"/>
      <c r="K31" s="20"/>
      <c r="L31" s="20"/>
      <c r="M31" s="20"/>
      <c r="N31" s="20"/>
      <c r="O31" s="20"/>
      <c r="P31" s="20"/>
    </row>
    <row r="32" spans="1:16" s="17" customFormat="1" ht="90" customHeight="1" x14ac:dyDescent="0.3">
      <c r="A32" s="12" t="s">
        <v>43</v>
      </c>
      <c r="B32" s="13">
        <v>45454</v>
      </c>
      <c r="C32" s="14" t="s">
        <v>165</v>
      </c>
      <c r="D32" s="12" t="s">
        <v>419</v>
      </c>
      <c r="E32" s="2">
        <v>2590</v>
      </c>
      <c r="F32" s="15" t="s">
        <v>42</v>
      </c>
      <c r="G32" s="16" t="s">
        <v>325</v>
      </c>
      <c r="H32" s="16" t="s">
        <v>328</v>
      </c>
      <c r="I32" s="16" t="s">
        <v>329</v>
      </c>
    </row>
    <row r="33" spans="1:9" s="17" customFormat="1" ht="90" customHeight="1" x14ac:dyDescent="0.3">
      <c r="A33" s="12" t="s">
        <v>415</v>
      </c>
      <c r="B33" s="13">
        <v>45819</v>
      </c>
      <c r="C33" s="14" t="s">
        <v>165</v>
      </c>
      <c r="D33" s="12" t="s">
        <v>420</v>
      </c>
      <c r="E33" s="2">
        <v>1110</v>
      </c>
      <c r="F33" s="15" t="s">
        <v>42</v>
      </c>
      <c r="G33" s="16" t="s">
        <v>416</v>
      </c>
      <c r="H33" s="16" t="s">
        <v>417</v>
      </c>
      <c r="I33" s="16" t="s">
        <v>418</v>
      </c>
    </row>
    <row r="34" spans="1:9" s="17" customFormat="1" ht="90" customHeight="1" x14ac:dyDescent="0.3">
      <c r="A34" s="12" t="s">
        <v>45</v>
      </c>
      <c r="B34" s="13">
        <v>45443</v>
      </c>
      <c r="C34" s="14" t="s">
        <v>167</v>
      </c>
      <c r="D34" s="12" t="s">
        <v>166</v>
      </c>
      <c r="E34" s="2">
        <v>263409.59999999998</v>
      </c>
      <c r="F34" s="15" t="s">
        <v>44</v>
      </c>
      <c r="G34" s="16" t="s">
        <v>326</v>
      </c>
      <c r="H34" s="16"/>
      <c r="I34" s="16" t="s">
        <v>330</v>
      </c>
    </row>
    <row r="35" spans="1:9" s="17" customFormat="1" ht="90" customHeight="1" x14ac:dyDescent="0.3">
      <c r="A35" s="12" t="s">
        <v>46</v>
      </c>
      <c r="B35" s="13">
        <v>45443</v>
      </c>
      <c r="C35" s="14" t="s">
        <v>167</v>
      </c>
      <c r="D35" s="12" t="s">
        <v>168</v>
      </c>
      <c r="E35" s="2">
        <v>160915.63</v>
      </c>
      <c r="F35" s="15" t="s">
        <v>44</v>
      </c>
      <c r="G35" s="16" t="s">
        <v>327</v>
      </c>
      <c r="H35" s="16"/>
      <c r="I35" s="16" t="s">
        <v>331</v>
      </c>
    </row>
    <row r="36" spans="1:9" s="17" customFormat="1" ht="90" customHeight="1" x14ac:dyDescent="0.3">
      <c r="A36" s="12" t="s">
        <v>47</v>
      </c>
      <c r="B36" s="13">
        <v>45443</v>
      </c>
      <c r="C36" s="14" t="s">
        <v>169</v>
      </c>
      <c r="D36" s="12" t="s">
        <v>170</v>
      </c>
      <c r="E36" s="2">
        <v>79874.14</v>
      </c>
      <c r="F36" s="15" t="s">
        <v>58</v>
      </c>
      <c r="G36" s="16" t="s">
        <v>332</v>
      </c>
      <c r="H36" s="16"/>
      <c r="I36" s="16" t="s">
        <v>339</v>
      </c>
    </row>
    <row r="37" spans="1:9" s="17" customFormat="1" ht="90" customHeight="1" x14ac:dyDescent="0.3">
      <c r="A37" s="12" t="s">
        <v>12</v>
      </c>
      <c r="B37" s="13">
        <v>45607</v>
      </c>
      <c r="C37" s="14" t="s">
        <v>171</v>
      </c>
      <c r="D37" s="12" t="s">
        <v>172</v>
      </c>
      <c r="E37" s="2">
        <v>84015.9</v>
      </c>
      <c r="F37" s="15" t="s">
        <v>11</v>
      </c>
      <c r="G37" s="16" t="s">
        <v>333</v>
      </c>
      <c r="H37" s="16"/>
      <c r="I37" s="16" t="s">
        <v>338</v>
      </c>
    </row>
    <row r="38" spans="1:9" s="17" customFormat="1" ht="90" customHeight="1" x14ac:dyDescent="0.3">
      <c r="A38" s="12" t="s">
        <v>14</v>
      </c>
      <c r="B38" s="13">
        <v>45569</v>
      </c>
      <c r="C38" s="14" t="s">
        <v>173</v>
      </c>
      <c r="D38" s="12" t="s">
        <v>178</v>
      </c>
      <c r="E38" s="2">
        <v>6500</v>
      </c>
      <c r="F38" s="15" t="s">
        <v>13</v>
      </c>
      <c r="G38" s="16" t="s">
        <v>335</v>
      </c>
      <c r="H38" s="16"/>
      <c r="I38" s="16" t="s">
        <v>336</v>
      </c>
    </row>
    <row r="39" spans="1:9" s="17" customFormat="1" ht="90" customHeight="1" x14ac:dyDescent="0.3">
      <c r="A39" s="12" t="s">
        <v>16</v>
      </c>
      <c r="B39" s="13">
        <v>45582</v>
      </c>
      <c r="C39" s="14" t="s">
        <v>175</v>
      </c>
      <c r="D39" s="12" t="s">
        <v>174</v>
      </c>
      <c r="E39" s="2">
        <v>46449.52</v>
      </c>
      <c r="F39" s="15" t="s">
        <v>15</v>
      </c>
      <c r="G39" s="16" t="s">
        <v>334</v>
      </c>
      <c r="H39" s="16"/>
      <c r="I39" s="16" t="s">
        <v>337</v>
      </c>
    </row>
    <row r="40" spans="1:9" s="17" customFormat="1" ht="90" customHeight="1" x14ac:dyDescent="0.3">
      <c r="A40" s="12" t="s">
        <v>18</v>
      </c>
      <c r="B40" s="13">
        <v>45635</v>
      </c>
      <c r="C40" s="14" t="s">
        <v>176</v>
      </c>
      <c r="D40" s="19" t="s">
        <v>177</v>
      </c>
      <c r="E40" s="2">
        <v>132240</v>
      </c>
      <c r="F40" s="15" t="s">
        <v>17</v>
      </c>
      <c r="G40" s="16" t="s">
        <v>342</v>
      </c>
      <c r="H40" s="16"/>
      <c r="I40" s="16" t="s">
        <v>343</v>
      </c>
    </row>
    <row r="41" spans="1:9" s="17" customFormat="1" ht="90" customHeight="1" x14ac:dyDescent="0.3">
      <c r="A41" s="12" t="s">
        <v>55</v>
      </c>
      <c r="B41" s="13">
        <v>45693</v>
      </c>
      <c r="C41" s="14" t="s">
        <v>180</v>
      </c>
      <c r="D41" s="12" t="s">
        <v>179</v>
      </c>
      <c r="E41" s="2">
        <v>28796.19</v>
      </c>
      <c r="F41" s="15" t="s">
        <v>54</v>
      </c>
      <c r="G41" s="16" t="s">
        <v>340</v>
      </c>
      <c r="H41" s="16"/>
      <c r="I41" s="16" t="s">
        <v>345</v>
      </c>
    </row>
    <row r="42" spans="1:9" s="17" customFormat="1" ht="90" customHeight="1" x14ac:dyDescent="0.3">
      <c r="A42" s="12" t="s">
        <v>20</v>
      </c>
      <c r="B42" s="13">
        <v>45629</v>
      </c>
      <c r="C42" s="14" t="s">
        <v>182</v>
      </c>
      <c r="D42" s="12" t="s">
        <v>181</v>
      </c>
      <c r="E42" s="2">
        <v>25000</v>
      </c>
      <c r="F42" s="15" t="s">
        <v>19</v>
      </c>
      <c r="G42" s="16" t="s">
        <v>341</v>
      </c>
      <c r="H42" s="16"/>
      <c r="I42" s="16" t="s">
        <v>344</v>
      </c>
    </row>
    <row r="43" spans="1:9" s="17" customFormat="1" ht="90" customHeight="1" x14ac:dyDescent="0.3">
      <c r="A43" s="12" t="s">
        <v>61</v>
      </c>
      <c r="B43" s="13">
        <v>45693</v>
      </c>
      <c r="C43" s="14" t="s">
        <v>183</v>
      </c>
      <c r="D43" s="12" t="s">
        <v>185</v>
      </c>
      <c r="E43" s="2">
        <v>76571.289999999994</v>
      </c>
      <c r="F43" s="15" t="s">
        <v>60</v>
      </c>
      <c r="G43" s="16" t="s">
        <v>346</v>
      </c>
      <c r="H43" s="16"/>
      <c r="I43" s="16" t="s">
        <v>349</v>
      </c>
    </row>
    <row r="44" spans="1:9" s="17" customFormat="1" ht="90" customHeight="1" x14ac:dyDescent="0.3">
      <c r="A44" s="12" t="s">
        <v>184</v>
      </c>
      <c r="B44" s="13">
        <v>45693</v>
      </c>
      <c r="C44" s="14" t="s">
        <v>183</v>
      </c>
      <c r="D44" s="12" t="s">
        <v>186</v>
      </c>
      <c r="E44" s="2">
        <v>48066.720000000001</v>
      </c>
      <c r="F44" s="15" t="s">
        <v>60</v>
      </c>
      <c r="G44" s="16" t="s">
        <v>348</v>
      </c>
      <c r="H44" s="16"/>
      <c r="I44" s="16" t="s">
        <v>350</v>
      </c>
    </row>
    <row r="45" spans="1:9" s="17" customFormat="1" ht="90" customHeight="1" x14ac:dyDescent="0.3">
      <c r="A45" s="12" t="s">
        <v>49</v>
      </c>
      <c r="B45" s="13">
        <v>45638</v>
      </c>
      <c r="C45" s="14" t="s">
        <v>188</v>
      </c>
      <c r="D45" s="12" t="s">
        <v>187</v>
      </c>
      <c r="E45" s="2">
        <v>1680.08</v>
      </c>
      <c r="F45" s="15" t="s">
        <v>48</v>
      </c>
      <c r="G45" s="16" t="s">
        <v>347</v>
      </c>
      <c r="H45" s="16"/>
      <c r="I45" s="16"/>
    </row>
    <row r="46" spans="1:9" s="17" customFormat="1" ht="90" customHeight="1" x14ac:dyDescent="0.3">
      <c r="A46" s="12" t="s">
        <v>50</v>
      </c>
      <c r="B46" s="13">
        <v>45694</v>
      </c>
      <c r="C46" s="14" t="s">
        <v>190</v>
      </c>
      <c r="D46" s="12" t="s">
        <v>189</v>
      </c>
      <c r="E46" s="2">
        <v>129555.95</v>
      </c>
      <c r="F46" s="15" t="s">
        <v>31</v>
      </c>
      <c r="G46" s="16" t="s">
        <v>351</v>
      </c>
      <c r="H46" s="16"/>
      <c r="I46" s="16"/>
    </row>
    <row r="47" spans="1:9" ht="90" customHeight="1" x14ac:dyDescent="0.3">
      <c r="A47" s="12" t="s">
        <v>22</v>
      </c>
      <c r="B47" s="13">
        <v>45488</v>
      </c>
      <c r="C47" s="14" t="s">
        <v>412</v>
      </c>
      <c r="D47" s="12" t="s">
        <v>193</v>
      </c>
      <c r="E47" s="2">
        <v>6170</v>
      </c>
      <c r="F47" s="15" t="s">
        <v>21</v>
      </c>
      <c r="G47" s="16" t="s">
        <v>411</v>
      </c>
      <c r="H47" s="16"/>
      <c r="I47" s="16" t="s">
        <v>413</v>
      </c>
    </row>
    <row r="48" spans="1:9" ht="90" customHeight="1" x14ac:dyDescent="0.3">
      <c r="A48" s="12" t="s">
        <v>22</v>
      </c>
      <c r="B48" s="13">
        <v>45565</v>
      </c>
      <c r="C48" s="14" t="s">
        <v>191</v>
      </c>
      <c r="D48" s="12" t="s">
        <v>192</v>
      </c>
      <c r="E48" s="2">
        <v>3847.93</v>
      </c>
      <c r="F48" s="15" t="s">
        <v>21</v>
      </c>
      <c r="G48" s="16" t="s">
        <v>411</v>
      </c>
      <c r="H48" s="16"/>
      <c r="I48" s="16" t="s">
        <v>413</v>
      </c>
    </row>
    <row r="49" spans="1:9" ht="90" customHeight="1" x14ac:dyDescent="0.3">
      <c r="A49" s="12" t="s">
        <v>22</v>
      </c>
      <c r="B49" s="13">
        <v>45349</v>
      </c>
      <c r="C49" s="14" t="s">
        <v>194</v>
      </c>
      <c r="D49" s="12" t="s">
        <v>195</v>
      </c>
      <c r="E49" s="2">
        <f>8890/1.04</f>
        <v>8548.076923076922</v>
      </c>
      <c r="F49" s="15" t="s">
        <v>21</v>
      </c>
      <c r="G49" s="16" t="s">
        <v>411</v>
      </c>
      <c r="H49" s="16"/>
      <c r="I49" s="16" t="s">
        <v>413</v>
      </c>
    </row>
    <row r="50" spans="1:9" s="17" customFormat="1" ht="90" customHeight="1" x14ac:dyDescent="0.3">
      <c r="A50" s="12" t="s">
        <v>24</v>
      </c>
      <c r="B50" s="13">
        <v>45566</v>
      </c>
      <c r="C50" s="14" t="s">
        <v>197</v>
      </c>
      <c r="D50" s="12" t="s">
        <v>196</v>
      </c>
      <c r="E50" s="2">
        <v>22000</v>
      </c>
      <c r="F50" s="15" t="s">
        <v>23</v>
      </c>
      <c r="G50" s="16" t="s">
        <v>352</v>
      </c>
      <c r="H50" s="16"/>
      <c r="I50" s="16" t="s">
        <v>357</v>
      </c>
    </row>
    <row r="51" spans="1:9" s="17" customFormat="1" ht="90" customHeight="1" x14ac:dyDescent="0.3">
      <c r="A51" s="12" t="s">
        <v>26</v>
      </c>
      <c r="B51" s="13">
        <v>45566</v>
      </c>
      <c r="C51" s="14" t="s">
        <v>198</v>
      </c>
      <c r="D51" s="12" t="s">
        <v>199</v>
      </c>
      <c r="E51" s="2">
        <v>9900</v>
      </c>
      <c r="F51" s="15" t="s">
        <v>25</v>
      </c>
      <c r="G51" s="16" t="s">
        <v>353</v>
      </c>
      <c r="H51" s="16"/>
      <c r="I51" s="16" t="s">
        <v>356</v>
      </c>
    </row>
    <row r="52" spans="1:9" s="17" customFormat="1" ht="90" customHeight="1" x14ac:dyDescent="0.3">
      <c r="A52" s="12" t="s">
        <v>28</v>
      </c>
      <c r="B52" s="13">
        <v>45638</v>
      </c>
      <c r="C52" s="14" t="s">
        <v>201</v>
      </c>
      <c r="D52" s="12" t="s">
        <v>200</v>
      </c>
      <c r="E52" s="2">
        <v>20007</v>
      </c>
      <c r="F52" s="15" t="s">
        <v>27</v>
      </c>
      <c r="G52" s="16" t="s">
        <v>355</v>
      </c>
      <c r="H52" s="16"/>
      <c r="I52" s="16" t="s">
        <v>358</v>
      </c>
    </row>
    <row r="53" spans="1:9" s="17" customFormat="1" ht="90" customHeight="1" x14ac:dyDescent="0.3">
      <c r="A53" s="15" t="s">
        <v>30</v>
      </c>
      <c r="B53" s="13">
        <v>45680</v>
      </c>
      <c r="C53" s="14" t="s">
        <v>203</v>
      </c>
      <c r="D53" s="12" t="s">
        <v>202</v>
      </c>
      <c r="E53" s="2">
        <v>3500</v>
      </c>
      <c r="F53" s="15" t="s">
        <v>29</v>
      </c>
      <c r="G53" s="16" t="s">
        <v>354</v>
      </c>
      <c r="H53" s="16"/>
      <c r="I53" s="16"/>
    </row>
    <row r="55" spans="1:9" ht="90" customHeight="1" x14ac:dyDescent="0.3">
      <c r="A55" s="22"/>
    </row>
    <row r="56" spans="1:9" ht="90" customHeight="1" x14ac:dyDescent="0.3">
      <c r="D56" s="21"/>
    </row>
    <row r="66" spans="1:1" ht="90" customHeight="1" x14ac:dyDescent="0.3">
      <c r="A66" s="21"/>
    </row>
    <row r="67" spans="1:1" ht="90" customHeight="1" x14ac:dyDescent="0.3">
      <c r="A67" s="21"/>
    </row>
    <row r="68" spans="1:1" ht="90" customHeight="1" x14ac:dyDescent="0.3">
      <c r="A68" s="21"/>
    </row>
    <row r="69" spans="1:1" ht="90" customHeight="1" x14ac:dyDescent="0.3">
      <c r="A69" s="21"/>
    </row>
    <row r="70" spans="1:1" ht="90" customHeight="1" x14ac:dyDescent="0.3">
      <c r="A70" s="21"/>
    </row>
    <row r="71" spans="1:1" ht="90" customHeight="1" x14ac:dyDescent="0.3">
      <c r="A71" s="21"/>
    </row>
  </sheetData>
  <autoFilter ref="A1:I53" xr:uid="{B9EFB5E5-996F-4B22-BE11-15D3583CEC7E}"/>
  <dataValidations count="2">
    <dataValidation allowBlank="1" showInputMessage="1" showErrorMessage="1" promptTitle="importo inclusi oneri di legge" prompt="incluso IVA, IRAP, ecc" sqref="G2:H3 G5:H46" xr:uid="{57A6A66B-33D3-436D-95E8-125943B92DB9}"/>
    <dataValidation allowBlank="1" showInputMessage="1" showErrorMessage="1" promptTitle="indicare data (gg/mm/aaaa)" prompt="indicare la data di inizio dell'incarico" sqref="G47:H53" xr:uid="{373C6AD5-A063-429E-943A-A4B465DE0BA6}"/>
  </dataValidations>
  <hyperlinks>
    <hyperlink ref="G2" r:id="rId1" xr:uid="{EA781EA1-6A86-45EA-B3AF-09286EAC3324}"/>
    <hyperlink ref="G32" r:id="rId2" xr:uid="{E84CE5E7-48B6-4D62-8A61-9CBFA6671DE6}"/>
  </hyperlinks>
  <pageMargins left="0.7" right="0.7" top="0.75" bottom="0.75" header="0.3" footer="0.3"/>
  <pageSetup paperSize="9" orientation="portrait" verticalDpi="0"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948305-1253-4D72-98A1-8128E44AF868}">
  <dimension ref="A1:I51"/>
  <sheetViews>
    <sheetView zoomScale="60" zoomScaleNormal="60" workbookViewId="0">
      <pane xSplit="6" topLeftCell="G1" activePane="topRight" state="frozen"/>
      <selection pane="topRight" sqref="A1:XFD1048576"/>
    </sheetView>
  </sheetViews>
  <sheetFormatPr defaultColWidth="9.109375" defaultRowHeight="84" customHeight="1" x14ac:dyDescent="0.3"/>
  <cols>
    <col min="1" max="1" width="16.109375" style="8" bestFit="1" customWidth="1"/>
    <col min="2" max="2" width="28.44140625" style="8" bestFit="1" customWidth="1"/>
    <col min="3" max="3" width="26.5546875" style="8" bestFit="1" customWidth="1"/>
    <col min="4" max="4" width="98.33203125" style="8" bestFit="1" customWidth="1"/>
    <col min="5" max="5" width="19.44140625" style="5" bestFit="1" customWidth="1"/>
    <col min="6" max="6" width="38.33203125" style="8" bestFit="1" customWidth="1"/>
    <col min="7" max="7" width="135.44140625" style="23" bestFit="1" customWidth="1"/>
    <col min="8" max="8" width="134.109375" style="23" bestFit="1" customWidth="1"/>
    <col min="9" max="9" width="134.88671875" style="23" bestFit="1" customWidth="1"/>
    <col min="10" max="16384" width="9.109375" style="8"/>
  </cols>
  <sheetData>
    <row r="1" spans="1:9" s="32" customFormat="1" ht="84" customHeight="1" x14ac:dyDescent="0.3">
      <c r="A1" s="10" t="s">
        <v>111</v>
      </c>
      <c r="B1" s="10" t="s">
        <v>112</v>
      </c>
      <c r="C1" s="10" t="s">
        <v>113</v>
      </c>
      <c r="D1" s="10" t="s">
        <v>114</v>
      </c>
      <c r="E1" s="10" t="s">
        <v>143</v>
      </c>
      <c r="F1" s="10" t="s">
        <v>110</v>
      </c>
      <c r="G1" s="10" t="s">
        <v>254</v>
      </c>
      <c r="H1" s="10" t="s">
        <v>254</v>
      </c>
      <c r="I1" s="10" t="s">
        <v>255</v>
      </c>
    </row>
    <row r="2" spans="1:9" ht="84" customHeight="1" x14ac:dyDescent="0.3">
      <c r="A2" s="8" t="s">
        <v>87</v>
      </c>
      <c r="B2" s="33">
        <v>45589</v>
      </c>
      <c r="C2" s="8" t="s">
        <v>207</v>
      </c>
      <c r="D2" s="8" t="s">
        <v>204</v>
      </c>
      <c r="E2" s="5">
        <v>52669.46</v>
      </c>
      <c r="F2" s="8" t="s">
        <v>76</v>
      </c>
      <c r="G2" s="34" t="s">
        <v>362</v>
      </c>
      <c r="H2" s="34"/>
      <c r="I2" s="34" t="s">
        <v>367</v>
      </c>
    </row>
    <row r="3" spans="1:9" ht="84" customHeight="1" x14ac:dyDescent="0.3">
      <c r="A3" s="8" t="s">
        <v>88</v>
      </c>
      <c r="B3" s="33">
        <v>45380</v>
      </c>
      <c r="C3" s="8" t="s">
        <v>206</v>
      </c>
      <c r="D3" s="8" t="s">
        <v>205</v>
      </c>
      <c r="E3" s="5">
        <v>820</v>
      </c>
      <c r="F3" s="8" t="s">
        <v>249</v>
      </c>
      <c r="G3" s="34" t="s">
        <v>359</v>
      </c>
      <c r="H3" s="34" t="s">
        <v>363</v>
      </c>
      <c r="I3" s="34" t="s">
        <v>366</v>
      </c>
    </row>
    <row r="4" spans="1:9" ht="84" customHeight="1" x14ac:dyDescent="0.3">
      <c r="A4" s="8" t="s">
        <v>89</v>
      </c>
      <c r="B4" s="33">
        <v>45390</v>
      </c>
      <c r="C4" s="8" t="s">
        <v>209</v>
      </c>
      <c r="D4" s="8" t="s">
        <v>208</v>
      </c>
      <c r="E4" s="5">
        <v>18328.150000000001</v>
      </c>
      <c r="F4" s="8" t="s">
        <v>77</v>
      </c>
      <c r="G4" s="34" t="s">
        <v>360</v>
      </c>
      <c r="H4" s="34"/>
      <c r="I4" s="34" t="s">
        <v>365</v>
      </c>
    </row>
    <row r="5" spans="1:9" ht="84" customHeight="1" x14ac:dyDescent="0.3">
      <c r="A5" s="8" t="s">
        <v>90</v>
      </c>
      <c r="B5" s="33">
        <v>45512</v>
      </c>
      <c r="C5" s="8" t="s">
        <v>210</v>
      </c>
      <c r="D5" s="8" t="s">
        <v>211</v>
      </c>
      <c r="E5" s="5">
        <v>81117.399999999994</v>
      </c>
      <c r="F5" s="8" t="s">
        <v>76</v>
      </c>
      <c r="G5" s="34" t="s">
        <v>361</v>
      </c>
      <c r="H5" s="34"/>
      <c r="I5" s="34" t="s">
        <v>364</v>
      </c>
    </row>
    <row r="6" spans="1:9" ht="84" customHeight="1" x14ac:dyDescent="0.3">
      <c r="A6" s="8" t="s">
        <v>91</v>
      </c>
      <c r="B6" s="33">
        <v>45488</v>
      </c>
      <c r="C6" s="8" t="s">
        <v>213</v>
      </c>
      <c r="D6" s="8" t="s">
        <v>212</v>
      </c>
      <c r="E6" s="5">
        <v>572245.31000000006</v>
      </c>
      <c r="F6" s="8" t="s">
        <v>78</v>
      </c>
      <c r="G6" s="34" t="s">
        <v>369</v>
      </c>
      <c r="H6" s="34"/>
      <c r="I6" s="34"/>
    </row>
    <row r="7" spans="1:9" ht="84" customHeight="1" x14ac:dyDescent="0.3">
      <c r="A7" s="8" t="s">
        <v>92</v>
      </c>
      <c r="B7" s="33">
        <v>45470</v>
      </c>
      <c r="C7" s="8" t="s">
        <v>214</v>
      </c>
      <c r="D7" s="26" t="s">
        <v>221</v>
      </c>
      <c r="E7" s="5">
        <v>28420</v>
      </c>
      <c r="F7" s="8" t="s">
        <v>79</v>
      </c>
      <c r="G7" s="34" t="s">
        <v>371</v>
      </c>
      <c r="H7" s="34"/>
      <c r="I7" s="34" t="s">
        <v>372</v>
      </c>
    </row>
    <row r="8" spans="1:9" ht="84" customHeight="1" x14ac:dyDescent="0.3">
      <c r="A8" s="8" t="s">
        <v>93</v>
      </c>
      <c r="B8" s="33">
        <v>45530</v>
      </c>
      <c r="C8" s="8" t="s">
        <v>215</v>
      </c>
      <c r="D8" s="8" t="s">
        <v>216</v>
      </c>
      <c r="E8" s="5">
        <v>118580</v>
      </c>
      <c r="F8" s="8" t="s">
        <v>79</v>
      </c>
      <c r="G8" s="34" t="s">
        <v>370</v>
      </c>
      <c r="H8" s="34"/>
      <c r="I8" s="34" t="s">
        <v>373</v>
      </c>
    </row>
    <row r="9" spans="1:9" ht="84" customHeight="1" x14ac:dyDescent="0.3">
      <c r="A9" s="8" t="s">
        <v>94</v>
      </c>
      <c r="B9" s="33">
        <v>45464</v>
      </c>
      <c r="C9" s="8" t="s">
        <v>217</v>
      </c>
      <c r="D9" s="8" t="s">
        <v>218</v>
      </c>
      <c r="E9" s="5">
        <v>53829</v>
      </c>
      <c r="F9" s="8" t="s">
        <v>80</v>
      </c>
      <c r="G9" s="34" t="s">
        <v>368</v>
      </c>
      <c r="H9" s="34"/>
      <c r="I9" s="34" t="s">
        <v>374</v>
      </c>
    </row>
    <row r="10" spans="1:9" ht="84" customHeight="1" x14ac:dyDescent="0.3">
      <c r="A10" s="8" t="s">
        <v>95</v>
      </c>
      <c r="B10" s="33">
        <v>45474</v>
      </c>
      <c r="C10" s="8" t="s">
        <v>219</v>
      </c>
      <c r="D10" s="8" t="s">
        <v>220</v>
      </c>
      <c r="E10" s="5">
        <v>204097.06</v>
      </c>
      <c r="F10" s="8" t="s">
        <v>81</v>
      </c>
      <c r="G10" s="34" t="s">
        <v>376</v>
      </c>
      <c r="H10" s="34"/>
      <c r="I10" s="34" t="s">
        <v>384</v>
      </c>
    </row>
    <row r="11" spans="1:9" ht="84" customHeight="1" x14ac:dyDescent="0.3">
      <c r="A11" s="8" t="s">
        <v>96</v>
      </c>
      <c r="B11" s="33">
        <v>45603</v>
      </c>
      <c r="C11" s="8" t="s">
        <v>222</v>
      </c>
      <c r="D11" s="8" t="s">
        <v>223</v>
      </c>
      <c r="E11" s="5">
        <v>25095.83</v>
      </c>
      <c r="F11" s="8" t="s">
        <v>78</v>
      </c>
      <c r="G11" s="34" t="s">
        <v>377</v>
      </c>
      <c r="H11" s="34"/>
      <c r="I11" s="34" t="s">
        <v>383</v>
      </c>
    </row>
    <row r="12" spans="1:9" ht="84" customHeight="1" x14ac:dyDescent="0.3">
      <c r="A12" s="8" t="s">
        <v>97</v>
      </c>
      <c r="B12" s="33">
        <v>45603</v>
      </c>
      <c r="C12" s="8" t="s">
        <v>222</v>
      </c>
      <c r="D12" s="8" t="s">
        <v>224</v>
      </c>
      <c r="E12" s="5">
        <v>29329.43</v>
      </c>
      <c r="F12" s="8" t="s">
        <v>78</v>
      </c>
      <c r="G12" s="34" t="s">
        <v>378</v>
      </c>
      <c r="H12" s="34"/>
      <c r="I12" s="34" t="s">
        <v>382</v>
      </c>
    </row>
    <row r="13" spans="1:9" ht="84" customHeight="1" x14ac:dyDescent="0.3">
      <c r="A13" s="8" t="s">
        <v>98</v>
      </c>
      <c r="B13" s="33">
        <v>45603</v>
      </c>
      <c r="C13" s="8" t="s">
        <v>222</v>
      </c>
      <c r="D13" s="8" t="s">
        <v>225</v>
      </c>
      <c r="E13" s="5">
        <v>30040.27</v>
      </c>
      <c r="F13" s="8" t="s">
        <v>78</v>
      </c>
      <c r="G13" s="34" t="s">
        <v>379</v>
      </c>
      <c r="H13" s="34"/>
      <c r="I13" s="34" t="s">
        <v>380</v>
      </c>
    </row>
    <row r="14" spans="1:9" ht="84" customHeight="1" x14ac:dyDescent="0.3">
      <c r="A14" s="8" t="s">
        <v>99</v>
      </c>
      <c r="B14" s="33">
        <v>45603</v>
      </c>
      <c r="C14" s="8" t="s">
        <v>222</v>
      </c>
      <c r="D14" s="8" t="s">
        <v>226</v>
      </c>
      <c r="E14" s="5">
        <v>25770.26</v>
      </c>
      <c r="F14" s="8" t="s">
        <v>78</v>
      </c>
      <c r="G14" s="34" t="s">
        <v>375</v>
      </c>
      <c r="H14" s="34"/>
      <c r="I14" s="34" t="s">
        <v>381</v>
      </c>
    </row>
    <row r="15" spans="1:9" ht="84" customHeight="1" x14ac:dyDescent="0.3">
      <c r="A15" s="8" t="s">
        <v>100</v>
      </c>
      <c r="B15" s="33">
        <v>45603</v>
      </c>
      <c r="C15" s="8" t="s">
        <v>222</v>
      </c>
      <c r="D15" s="8" t="s">
        <v>227</v>
      </c>
      <c r="E15" s="5">
        <v>21458.85</v>
      </c>
      <c r="F15" s="8" t="s">
        <v>78</v>
      </c>
      <c r="G15" s="34" t="s">
        <v>385</v>
      </c>
      <c r="H15" s="34"/>
      <c r="I15" s="34" t="s">
        <v>388</v>
      </c>
    </row>
    <row r="16" spans="1:9" ht="84" customHeight="1" x14ac:dyDescent="0.3">
      <c r="A16" s="8" t="s">
        <v>101</v>
      </c>
      <c r="B16" s="33">
        <v>45603</v>
      </c>
      <c r="C16" s="8" t="s">
        <v>222</v>
      </c>
      <c r="D16" s="8" t="s">
        <v>228</v>
      </c>
      <c r="E16" s="5">
        <v>63596.02</v>
      </c>
      <c r="F16" s="8" t="s">
        <v>78</v>
      </c>
      <c r="G16" s="34"/>
      <c r="H16" s="34"/>
      <c r="I16" s="34"/>
    </row>
    <row r="17" spans="1:9" ht="84" customHeight="1" x14ac:dyDescent="0.3">
      <c r="A17" s="8" t="s">
        <v>102</v>
      </c>
      <c r="B17" s="33">
        <v>45603</v>
      </c>
      <c r="C17" s="8" t="s">
        <v>222</v>
      </c>
      <c r="D17" s="8" t="s">
        <v>229</v>
      </c>
      <c r="E17" s="5">
        <v>87558.06</v>
      </c>
      <c r="F17" s="8" t="s">
        <v>78</v>
      </c>
      <c r="G17" s="34" t="s">
        <v>386</v>
      </c>
      <c r="H17" s="34"/>
      <c r="I17" s="34" t="s">
        <v>387</v>
      </c>
    </row>
    <row r="18" spans="1:9" ht="84" customHeight="1" x14ac:dyDescent="0.3">
      <c r="A18" s="8" t="s">
        <v>103</v>
      </c>
      <c r="B18" s="33">
        <v>45603</v>
      </c>
      <c r="C18" s="8" t="s">
        <v>222</v>
      </c>
      <c r="D18" s="8" t="s">
        <v>247</v>
      </c>
      <c r="E18" s="5">
        <v>48689.29</v>
      </c>
      <c r="F18" s="8" t="s">
        <v>78</v>
      </c>
      <c r="G18" s="34" t="s">
        <v>389</v>
      </c>
      <c r="H18" s="34"/>
      <c r="I18" s="34" t="s">
        <v>393</v>
      </c>
    </row>
    <row r="19" spans="1:9" ht="84" customHeight="1" x14ac:dyDescent="0.3">
      <c r="A19" s="8" t="s">
        <v>104</v>
      </c>
      <c r="B19" s="33">
        <v>45534</v>
      </c>
      <c r="C19" s="8" t="s">
        <v>231</v>
      </c>
      <c r="D19" s="8" t="s">
        <v>230</v>
      </c>
      <c r="E19" s="5">
        <v>135846.01</v>
      </c>
      <c r="F19" s="8" t="s">
        <v>78</v>
      </c>
      <c r="G19" s="34" t="s">
        <v>390</v>
      </c>
      <c r="H19" s="34"/>
      <c r="I19" s="34" t="s">
        <v>396</v>
      </c>
    </row>
    <row r="20" spans="1:9" ht="84" customHeight="1" x14ac:dyDescent="0.3">
      <c r="A20" s="8" t="s">
        <v>105</v>
      </c>
      <c r="B20" s="33">
        <v>45734</v>
      </c>
      <c r="C20" s="8" t="s">
        <v>248</v>
      </c>
      <c r="D20" s="8" t="s">
        <v>250</v>
      </c>
      <c r="E20" s="5">
        <v>4500000</v>
      </c>
      <c r="F20" s="8" t="s">
        <v>414</v>
      </c>
      <c r="G20" s="34" t="s">
        <v>391</v>
      </c>
      <c r="H20" s="34"/>
      <c r="I20" s="34" t="s">
        <v>395</v>
      </c>
    </row>
    <row r="21" spans="1:9" ht="84" customHeight="1" x14ac:dyDescent="0.3">
      <c r="A21" s="8" t="s">
        <v>106</v>
      </c>
      <c r="B21" s="33">
        <v>45610</v>
      </c>
      <c r="C21" s="8" t="s">
        <v>233</v>
      </c>
      <c r="D21" s="8" t="s">
        <v>232</v>
      </c>
      <c r="E21" s="5">
        <v>3534.66</v>
      </c>
      <c r="F21" s="8" t="s">
        <v>82</v>
      </c>
      <c r="G21" s="34" t="s">
        <v>392</v>
      </c>
      <c r="H21" s="34"/>
      <c r="I21" s="34" t="s">
        <v>394</v>
      </c>
    </row>
    <row r="22" spans="1:9" ht="84" customHeight="1" x14ac:dyDescent="0.3">
      <c r="A22" s="8" t="s">
        <v>106</v>
      </c>
      <c r="B22" s="33">
        <v>45589</v>
      </c>
      <c r="C22" s="8" t="s">
        <v>251</v>
      </c>
      <c r="D22" s="8" t="s">
        <v>234</v>
      </c>
      <c r="E22" s="5">
        <v>10287.86</v>
      </c>
      <c r="F22" s="8" t="s">
        <v>82</v>
      </c>
      <c r="G22" s="34" t="s">
        <v>392</v>
      </c>
      <c r="H22" s="34"/>
      <c r="I22" s="34" t="s">
        <v>394</v>
      </c>
    </row>
    <row r="23" spans="1:9" ht="84" customHeight="1" x14ac:dyDescent="0.3">
      <c r="A23" s="8" t="s">
        <v>107</v>
      </c>
      <c r="B23" s="33">
        <v>45629</v>
      </c>
      <c r="C23" s="8" t="s">
        <v>236</v>
      </c>
      <c r="D23" s="8" t="s">
        <v>235</v>
      </c>
      <c r="E23" s="5">
        <v>96960</v>
      </c>
      <c r="F23" s="8" t="s">
        <v>83</v>
      </c>
      <c r="G23" s="34" t="s">
        <v>398</v>
      </c>
      <c r="H23" s="34"/>
      <c r="I23" s="34" t="s">
        <v>405</v>
      </c>
    </row>
    <row r="24" spans="1:9" ht="84" customHeight="1" x14ac:dyDescent="0.3">
      <c r="A24" s="8" t="s">
        <v>108</v>
      </c>
      <c r="B24" s="33">
        <v>45596</v>
      </c>
      <c r="C24" s="8" t="s">
        <v>237</v>
      </c>
      <c r="D24" s="8" t="s">
        <v>238</v>
      </c>
      <c r="E24" s="5">
        <v>124572.82</v>
      </c>
      <c r="F24" s="8" t="s">
        <v>84</v>
      </c>
      <c r="G24" s="34" t="s">
        <v>401</v>
      </c>
      <c r="H24" s="34"/>
      <c r="I24" s="34" t="s">
        <v>406</v>
      </c>
    </row>
    <row r="25" spans="1:9" ht="84" customHeight="1" x14ac:dyDescent="0.3">
      <c r="A25" s="8" t="s">
        <v>239</v>
      </c>
      <c r="B25" s="33">
        <v>45720</v>
      </c>
      <c r="C25" s="8" t="s">
        <v>243</v>
      </c>
      <c r="D25" s="8" t="s">
        <v>240</v>
      </c>
      <c r="E25" s="5">
        <v>42261.79</v>
      </c>
      <c r="F25" s="8" t="s">
        <v>80</v>
      </c>
      <c r="G25" s="34" t="s">
        <v>397</v>
      </c>
      <c r="H25" s="34"/>
      <c r="I25" s="34" t="s">
        <v>403</v>
      </c>
    </row>
    <row r="26" spans="1:9" ht="84" customHeight="1" x14ac:dyDescent="0.3">
      <c r="A26" s="8" t="s">
        <v>242</v>
      </c>
      <c r="B26" s="33">
        <v>45720</v>
      </c>
      <c r="C26" s="8" t="s">
        <v>243</v>
      </c>
      <c r="D26" s="8" t="s">
        <v>241</v>
      </c>
      <c r="E26" s="5">
        <v>46016.9</v>
      </c>
      <c r="F26" s="8" t="s">
        <v>80</v>
      </c>
      <c r="G26" s="34" t="s">
        <v>399</v>
      </c>
      <c r="H26" s="34"/>
      <c r="I26" s="34" t="s">
        <v>402</v>
      </c>
    </row>
    <row r="27" spans="1:9" ht="84" customHeight="1" x14ac:dyDescent="0.3">
      <c r="A27" s="8" t="s">
        <v>245</v>
      </c>
      <c r="B27" s="33">
        <v>45700</v>
      </c>
      <c r="C27" s="8" t="s">
        <v>246</v>
      </c>
      <c r="D27" s="8" t="s">
        <v>244</v>
      </c>
      <c r="E27" s="5">
        <v>14014</v>
      </c>
      <c r="F27" s="8" t="s">
        <v>85</v>
      </c>
      <c r="G27" s="34" t="s">
        <v>400</v>
      </c>
      <c r="H27" s="34"/>
      <c r="I27" s="34" t="s">
        <v>404</v>
      </c>
    </row>
    <row r="28" spans="1:9" ht="84" customHeight="1" x14ac:dyDescent="0.3">
      <c r="G28" s="35"/>
      <c r="H28" s="35"/>
      <c r="I28" s="35"/>
    </row>
    <row r="29" spans="1:9" ht="84" customHeight="1" x14ac:dyDescent="0.3">
      <c r="G29" s="36"/>
      <c r="H29" s="36"/>
      <c r="I29" s="36"/>
    </row>
    <row r="30" spans="1:9" ht="84" customHeight="1" x14ac:dyDescent="0.3">
      <c r="G30" s="36"/>
      <c r="H30" s="36"/>
      <c r="I30" s="36"/>
    </row>
    <row r="31" spans="1:9" ht="84" customHeight="1" x14ac:dyDescent="0.3">
      <c r="G31" s="36"/>
      <c r="H31" s="36"/>
      <c r="I31" s="36"/>
    </row>
    <row r="32" spans="1:9" ht="84" customHeight="1" x14ac:dyDescent="0.3">
      <c r="G32" s="36"/>
      <c r="H32" s="36"/>
      <c r="I32" s="36"/>
    </row>
    <row r="33" spans="7:9" ht="84" customHeight="1" x14ac:dyDescent="0.3">
      <c r="G33" s="36"/>
      <c r="H33" s="36"/>
      <c r="I33" s="36"/>
    </row>
    <row r="34" spans="7:9" ht="84" customHeight="1" x14ac:dyDescent="0.3">
      <c r="G34" s="36"/>
      <c r="H34" s="36"/>
      <c r="I34" s="36"/>
    </row>
    <row r="35" spans="7:9" ht="84" customHeight="1" x14ac:dyDescent="0.3">
      <c r="G35" s="36"/>
      <c r="H35" s="36"/>
      <c r="I35" s="36"/>
    </row>
    <row r="36" spans="7:9" ht="84" customHeight="1" x14ac:dyDescent="0.3">
      <c r="G36" s="36"/>
      <c r="H36" s="36"/>
      <c r="I36" s="36"/>
    </row>
    <row r="37" spans="7:9" ht="84" customHeight="1" x14ac:dyDescent="0.3">
      <c r="G37" s="37"/>
      <c r="H37" s="37"/>
      <c r="I37" s="37"/>
    </row>
    <row r="38" spans="7:9" ht="84" customHeight="1" x14ac:dyDescent="0.3">
      <c r="G38" s="36"/>
      <c r="H38" s="36"/>
      <c r="I38" s="36"/>
    </row>
    <row r="39" spans="7:9" ht="84" customHeight="1" x14ac:dyDescent="0.3">
      <c r="G39" s="36"/>
      <c r="H39" s="36"/>
      <c r="I39" s="36"/>
    </row>
    <row r="40" spans="7:9" ht="84" customHeight="1" x14ac:dyDescent="0.3">
      <c r="G40" s="36"/>
      <c r="H40" s="36"/>
      <c r="I40" s="36"/>
    </row>
    <row r="41" spans="7:9" ht="84" customHeight="1" x14ac:dyDescent="0.3">
      <c r="G41" s="36"/>
      <c r="H41" s="36"/>
      <c r="I41" s="36"/>
    </row>
    <row r="42" spans="7:9" ht="84" customHeight="1" x14ac:dyDescent="0.3">
      <c r="G42" s="36"/>
      <c r="H42" s="36"/>
      <c r="I42" s="36"/>
    </row>
    <row r="43" spans="7:9" ht="84" customHeight="1" x14ac:dyDescent="0.3">
      <c r="G43" s="36"/>
      <c r="H43" s="36"/>
      <c r="I43" s="36"/>
    </row>
    <row r="44" spans="7:9" ht="84" customHeight="1" x14ac:dyDescent="0.3">
      <c r="G44" s="36"/>
      <c r="H44" s="36"/>
      <c r="I44" s="12"/>
    </row>
    <row r="45" spans="7:9" ht="84" customHeight="1" x14ac:dyDescent="0.3">
      <c r="G45" s="38"/>
      <c r="H45" s="38"/>
      <c r="I45" s="37"/>
    </row>
    <row r="46" spans="7:9" ht="84" customHeight="1" x14ac:dyDescent="0.3">
      <c r="G46" s="38"/>
      <c r="H46" s="38"/>
      <c r="I46" s="37"/>
    </row>
    <row r="47" spans="7:9" ht="84" customHeight="1" x14ac:dyDescent="0.3">
      <c r="G47" s="38"/>
      <c r="H47" s="38"/>
      <c r="I47" s="37"/>
    </row>
    <row r="48" spans="7:9" ht="84" customHeight="1" x14ac:dyDescent="0.3">
      <c r="G48" s="36"/>
      <c r="H48" s="36"/>
      <c r="I48" s="36"/>
    </row>
    <row r="49" spans="7:9" ht="84" customHeight="1" x14ac:dyDescent="0.3">
      <c r="G49" s="36"/>
      <c r="H49" s="36"/>
      <c r="I49" s="36"/>
    </row>
    <row r="50" spans="7:9" ht="84" customHeight="1" x14ac:dyDescent="0.3">
      <c r="G50" s="36"/>
      <c r="H50" s="36"/>
      <c r="I50" s="36"/>
    </row>
    <row r="51" spans="7:9" ht="84" customHeight="1" x14ac:dyDescent="0.3">
      <c r="G51" s="36"/>
      <c r="H51" s="39"/>
      <c r="I51" s="36"/>
    </row>
  </sheetData>
  <autoFilter ref="A1:I27" xr:uid="{519FE875-5772-4A31-B60B-F443A7B112A4}"/>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373F06-0C0A-46FF-8F29-76D82B99D1DA}">
  <dimension ref="A1:I54"/>
  <sheetViews>
    <sheetView zoomScale="60" zoomScaleNormal="60" workbookViewId="0">
      <pane xSplit="1" topLeftCell="B1" activePane="topRight" state="frozen"/>
      <selection pane="topRight" activeCell="D20" sqref="D20"/>
    </sheetView>
  </sheetViews>
  <sheetFormatPr defaultColWidth="9.109375" defaultRowHeight="14.4" x14ac:dyDescent="0.3"/>
  <cols>
    <col min="1" max="1" width="14.44140625" style="6" bestFit="1" customWidth="1"/>
    <col min="2" max="2" width="28.44140625" style="6" bestFit="1" customWidth="1"/>
    <col min="3" max="3" width="18.44140625" style="6" bestFit="1" customWidth="1"/>
    <col min="4" max="4" width="95.44140625" style="8" bestFit="1" customWidth="1"/>
    <col min="5" max="5" width="22" style="1" bestFit="1" customWidth="1"/>
    <col min="6" max="6" width="21.88671875" style="6" bestFit="1" customWidth="1"/>
    <col min="7" max="7" width="131.88671875" style="21" bestFit="1" customWidth="1"/>
    <col min="8" max="8" width="30.88671875" style="21" bestFit="1" customWidth="1"/>
    <col min="9" max="9" width="37.5546875" style="21" bestFit="1" customWidth="1"/>
    <col min="10" max="16384" width="9.109375" style="6"/>
  </cols>
  <sheetData>
    <row r="1" spans="1:9" s="25" customFormat="1" ht="32.4" x14ac:dyDescent="0.3">
      <c r="A1" s="9" t="s">
        <v>111</v>
      </c>
      <c r="B1" s="9" t="s">
        <v>112</v>
      </c>
      <c r="C1" s="9" t="s">
        <v>113</v>
      </c>
      <c r="D1" s="9" t="s">
        <v>114</v>
      </c>
      <c r="E1" s="10" t="s">
        <v>115</v>
      </c>
      <c r="F1" s="9" t="s">
        <v>110</v>
      </c>
      <c r="G1" s="9" t="s">
        <v>254</v>
      </c>
      <c r="H1" s="9" t="s">
        <v>254</v>
      </c>
      <c r="I1" s="9" t="s">
        <v>255</v>
      </c>
    </row>
    <row r="2" spans="1:9" ht="57.6" x14ac:dyDescent="0.3">
      <c r="A2" s="6" t="s">
        <v>109</v>
      </c>
      <c r="B2" s="7">
        <v>45643</v>
      </c>
      <c r="C2" s="6" t="s">
        <v>252</v>
      </c>
      <c r="D2" s="8" t="s">
        <v>253</v>
      </c>
      <c r="E2" s="1">
        <v>2549268.56</v>
      </c>
      <c r="F2" s="1" t="s">
        <v>86</v>
      </c>
      <c r="G2" s="16" t="s">
        <v>407</v>
      </c>
      <c r="H2" s="16"/>
      <c r="I2" s="16"/>
    </row>
    <row r="3" spans="1:9" x14ac:dyDescent="0.3">
      <c r="G3" s="16"/>
      <c r="H3" s="16"/>
      <c r="I3" s="16"/>
    </row>
    <row r="4" spans="1:9" x14ac:dyDescent="0.3">
      <c r="G4" s="16"/>
      <c r="H4" s="16"/>
      <c r="I4" s="16"/>
    </row>
    <row r="5" spans="1:9" x14ac:dyDescent="0.3">
      <c r="G5" s="16"/>
      <c r="H5" s="16"/>
      <c r="I5" s="16"/>
    </row>
    <row r="6" spans="1:9" x14ac:dyDescent="0.3">
      <c r="G6" s="16"/>
      <c r="H6" s="16"/>
      <c r="I6" s="16"/>
    </row>
    <row r="7" spans="1:9" x14ac:dyDescent="0.3">
      <c r="G7" s="16"/>
      <c r="H7" s="16"/>
      <c r="I7" s="16"/>
    </row>
    <row r="8" spans="1:9" x14ac:dyDescent="0.3">
      <c r="G8" s="16"/>
      <c r="H8" s="16"/>
      <c r="I8" s="16"/>
    </row>
    <row r="9" spans="1:9" x14ac:dyDescent="0.3">
      <c r="G9" s="16"/>
      <c r="H9" s="16"/>
      <c r="I9" s="16"/>
    </row>
    <row r="10" spans="1:9" x14ac:dyDescent="0.3">
      <c r="G10" s="16"/>
      <c r="H10" s="16"/>
      <c r="I10" s="16"/>
    </row>
    <row r="11" spans="1:9" x14ac:dyDescent="0.3">
      <c r="G11" s="16"/>
      <c r="H11" s="16"/>
      <c r="I11" s="16"/>
    </row>
    <row r="12" spans="1:9" x14ac:dyDescent="0.3">
      <c r="G12" s="16"/>
      <c r="H12" s="16"/>
      <c r="I12" s="16"/>
    </row>
    <row r="13" spans="1:9" x14ac:dyDescent="0.3">
      <c r="G13" s="16"/>
      <c r="H13" s="16"/>
      <c r="I13" s="16"/>
    </row>
    <row r="14" spans="1:9" x14ac:dyDescent="0.3">
      <c r="G14" s="16"/>
      <c r="H14" s="16"/>
      <c r="I14" s="16"/>
    </row>
    <row r="15" spans="1:9" x14ac:dyDescent="0.3">
      <c r="G15" s="16"/>
      <c r="H15" s="16"/>
      <c r="I15" s="16"/>
    </row>
    <row r="16" spans="1:9" x14ac:dyDescent="0.3">
      <c r="G16" s="16"/>
      <c r="H16" s="16"/>
      <c r="I16" s="16"/>
    </row>
    <row r="17" spans="7:9" x14ac:dyDescent="0.3">
      <c r="G17" s="16"/>
      <c r="H17" s="16"/>
      <c r="I17" s="16"/>
    </row>
    <row r="18" spans="7:9" x14ac:dyDescent="0.3">
      <c r="G18" s="16"/>
      <c r="H18" s="16"/>
      <c r="I18" s="16"/>
    </row>
    <row r="19" spans="7:9" x14ac:dyDescent="0.3">
      <c r="G19" s="16"/>
      <c r="H19" s="16"/>
      <c r="I19" s="16"/>
    </row>
    <row r="20" spans="7:9" x14ac:dyDescent="0.3">
      <c r="G20" s="16"/>
      <c r="H20" s="16"/>
      <c r="I20" s="16"/>
    </row>
    <row r="21" spans="7:9" x14ac:dyDescent="0.3">
      <c r="G21" s="16"/>
      <c r="H21" s="16"/>
      <c r="I21" s="16"/>
    </row>
    <row r="22" spans="7:9" x14ac:dyDescent="0.3">
      <c r="G22" s="16"/>
      <c r="H22" s="16"/>
      <c r="I22" s="16"/>
    </row>
    <row r="23" spans="7:9" x14ac:dyDescent="0.3">
      <c r="G23" s="16"/>
      <c r="H23" s="16"/>
      <c r="I23" s="16"/>
    </row>
    <row r="24" spans="7:9" x14ac:dyDescent="0.3">
      <c r="G24" s="16"/>
      <c r="H24" s="16"/>
      <c r="I24" s="16"/>
    </row>
    <row r="25" spans="7:9" x14ac:dyDescent="0.3">
      <c r="G25" s="16"/>
      <c r="H25" s="16"/>
      <c r="I25" s="16"/>
    </row>
    <row r="26" spans="7:9" x14ac:dyDescent="0.3">
      <c r="G26" s="16"/>
      <c r="H26" s="16"/>
      <c r="I26" s="16"/>
    </row>
    <row r="27" spans="7:9" x14ac:dyDescent="0.3">
      <c r="G27" s="16"/>
      <c r="H27" s="16"/>
      <c r="I27" s="16"/>
    </row>
    <row r="28" spans="7:9" x14ac:dyDescent="0.3">
      <c r="G28" s="16"/>
      <c r="H28" s="16"/>
      <c r="I28" s="16"/>
    </row>
    <row r="29" spans="7:9" x14ac:dyDescent="0.3">
      <c r="G29" s="16"/>
      <c r="H29" s="16"/>
      <c r="I29" s="16"/>
    </row>
    <row r="30" spans="7:9" x14ac:dyDescent="0.3">
      <c r="G30" s="16"/>
      <c r="H30" s="16"/>
      <c r="I30" s="16"/>
    </row>
    <row r="31" spans="7:9" ht="16.2" x14ac:dyDescent="0.3">
      <c r="G31" s="27"/>
      <c r="H31" s="27"/>
      <c r="I31" s="27"/>
    </row>
    <row r="32" spans="7:9" ht="16.2" x14ac:dyDescent="0.3">
      <c r="G32" s="28"/>
      <c r="H32" s="28"/>
      <c r="I32" s="28"/>
    </row>
    <row r="33" spans="7:9" ht="16.2" x14ac:dyDescent="0.3">
      <c r="G33" s="28"/>
      <c r="H33" s="28"/>
      <c r="I33" s="28"/>
    </row>
    <row r="34" spans="7:9" ht="16.2" x14ac:dyDescent="0.3">
      <c r="G34" s="28"/>
      <c r="H34" s="28"/>
      <c r="I34" s="28"/>
    </row>
    <row r="35" spans="7:9" ht="16.2" x14ac:dyDescent="0.3">
      <c r="G35" s="28"/>
      <c r="H35" s="28"/>
      <c r="I35" s="28"/>
    </row>
    <row r="36" spans="7:9" ht="16.2" x14ac:dyDescent="0.3">
      <c r="G36" s="28"/>
      <c r="H36" s="28"/>
      <c r="I36" s="28"/>
    </row>
    <row r="37" spans="7:9" ht="16.2" x14ac:dyDescent="0.3">
      <c r="G37" s="28"/>
      <c r="H37" s="28"/>
      <c r="I37" s="28"/>
    </row>
    <row r="38" spans="7:9" ht="16.2" x14ac:dyDescent="0.3">
      <c r="G38" s="28"/>
      <c r="H38" s="28"/>
      <c r="I38" s="28"/>
    </row>
    <row r="39" spans="7:9" ht="16.2" x14ac:dyDescent="0.3">
      <c r="G39" s="28"/>
      <c r="H39" s="28"/>
      <c r="I39" s="28"/>
    </row>
    <row r="40" spans="7:9" ht="16.2" x14ac:dyDescent="0.3">
      <c r="G40" s="29"/>
      <c r="H40" s="29"/>
      <c r="I40" s="29"/>
    </row>
    <row r="41" spans="7:9" ht="16.2" x14ac:dyDescent="0.3">
      <c r="G41" s="28"/>
      <c r="H41" s="28"/>
      <c r="I41" s="28"/>
    </row>
    <row r="42" spans="7:9" ht="16.2" x14ac:dyDescent="0.3">
      <c r="G42" s="28"/>
      <c r="H42" s="28"/>
      <c r="I42" s="28"/>
    </row>
    <row r="43" spans="7:9" ht="16.2" x14ac:dyDescent="0.3">
      <c r="G43" s="28"/>
      <c r="H43" s="28"/>
      <c r="I43" s="28"/>
    </row>
    <row r="44" spans="7:9" ht="16.2" x14ac:dyDescent="0.3">
      <c r="G44" s="28"/>
      <c r="H44" s="28"/>
      <c r="I44" s="28"/>
    </row>
    <row r="45" spans="7:9" ht="16.2" x14ac:dyDescent="0.3">
      <c r="G45" s="28"/>
      <c r="H45" s="28"/>
      <c r="I45" s="28"/>
    </row>
    <row r="46" spans="7:9" ht="16.2" x14ac:dyDescent="0.3">
      <c r="G46" s="28"/>
      <c r="H46" s="28"/>
      <c r="I46" s="28"/>
    </row>
    <row r="47" spans="7:9" ht="16.2" x14ac:dyDescent="0.3">
      <c r="G47" s="28"/>
      <c r="H47" s="28"/>
      <c r="I47" s="15"/>
    </row>
    <row r="48" spans="7:9" ht="16.2" x14ac:dyDescent="0.3">
      <c r="G48" s="30"/>
      <c r="H48" s="30"/>
      <c r="I48" s="29"/>
    </row>
    <row r="49" spans="7:9" ht="16.2" x14ac:dyDescent="0.3">
      <c r="G49" s="30"/>
      <c r="H49" s="30"/>
      <c r="I49" s="29"/>
    </row>
    <row r="50" spans="7:9" ht="16.2" x14ac:dyDescent="0.3">
      <c r="G50" s="30"/>
      <c r="H50" s="30"/>
      <c r="I50" s="29"/>
    </row>
    <row r="51" spans="7:9" ht="16.2" x14ac:dyDescent="0.3">
      <c r="G51" s="28"/>
      <c r="H51" s="28"/>
      <c r="I51" s="28"/>
    </row>
    <row r="52" spans="7:9" ht="16.2" x14ac:dyDescent="0.3">
      <c r="G52" s="28"/>
      <c r="H52" s="28"/>
      <c r="I52" s="28"/>
    </row>
    <row r="53" spans="7:9" ht="16.2" x14ac:dyDescent="0.3">
      <c r="G53" s="28"/>
      <c r="H53" s="28"/>
      <c r="I53" s="28"/>
    </row>
    <row r="54" spans="7:9" ht="16.2" x14ac:dyDescent="0.3">
      <c r="G54" s="28"/>
      <c r="H54" s="31"/>
      <c r="I54" s="28"/>
    </row>
  </sheetData>
  <autoFilter ref="A1:I2" xr:uid="{AE149A1A-5FC9-4843-901D-82982CA6D26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vt:i4>
      </vt:variant>
    </vt:vector>
  </HeadingPairs>
  <TitlesOfParts>
    <vt:vector size="3" baseType="lpstr">
      <vt:lpstr>IP_2024</vt:lpstr>
      <vt:lpstr>TP_2024</vt:lpstr>
      <vt:lpstr>LP_2024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Crocco Giuseppe</dc:creator>
  <cp:lastModifiedBy>De Rosa Chiara</cp:lastModifiedBy>
  <dcterms:created xsi:type="dcterms:W3CDTF">2025-05-23T12:29:04Z</dcterms:created>
  <dcterms:modified xsi:type="dcterms:W3CDTF">2025-06-10T16:59:13Z</dcterms:modified>
</cp:coreProperties>
</file>