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cirignolaf\AppData\Local\Microsoft\Windows\INetCache\Content.Outlook\SU1RLYNR\"/>
    </mc:Choice>
  </mc:AlternateContent>
  <xr:revisionPtr revIDLastSave="0" documentId="13_ncr:1_{976CA103-1BD3-45BF-AEF7-606E86D494A9}" xr6:coauthVersionLast="36" xr6:coauthVersionMax="36" xr10:uidLastSave="{00000000-0000-0000-0000-000000000000}"/>
  <bookViews>
    <workbookView xWindow="0" yWindow="0" windowWidth="28800" windowHeight="11925" xr2:uid="{4806B58A-DB3F-41BB-AA8C-9534375C8894}"/>
  </bookViews>
  <sheets>
    <sheet name="Modello CE" sheetId="1" r:id="rId1"/>
    <sheet name="Schema 118" sheetId="3" r:id="rId2"/>
  </sheets>
  <definedNames>
    <definedName name="_xlnm._FilterDatabase" localSheetId="0" hidden="1">'Modello CE'!$A$1:$E$564</definedName>
    <definedName name="_xlnm._FilterDatabase" localSheetId="1" hidden="1">'Schema 118'!$A$1:$J$119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8" i="3" l="1"/>
  <c r="J118" i="3" s="1"/>
  <c r="I116" i="3"/>
  <c r="J116" i="3" s="1"/>
  <c r="I115" i="3"/>
  <c r="J115" i="3" s="1"/>
  <c r="I114" i="3"/>
  <c r="J114" i="3" s="1"/>
  <c r="J113" i="3"/>
  <c r="I113" i="3"/>
  <c r="I112" i="3"/>
  <c r="J112" i="3" s="1"/>
  <c r="I111" i="3"/>
  <c r="J111" i="3" s="1"/>
  <c r="I110" i="3"/>
  <c r="J110" i="3" s="1"/>
  <c r="I109" i="3"/>
  <c r="J109" i="3" s="1"/>
  <c r="I106" i="3"/>
  <c r="J106" i="3" s="1"/>
  <c r="I104" i="3"/>
  <c r="J104" i="3" s="1"/>
  <c r="I103" i="3"/>
  <c r="J103" i="3" s="1"/>
  <c r="I102" i="3"/>
  <c r="J102" i="3" s="1"/>
  <c r="I101" i="3"/>
  <c r="J101" i="3" s="1"/>
  <c r="I100" i="3"/>
  <c r="J100" i="3" s="1"/>
  <c r="J99" i="3"/>
  <c r="I99" i="3"/>
  <c r="I98" i="3"/>
  <c r="J98" i="3" s="1"/>
  <c r="J95" i="3"/>
  <c r="I95" i="3"/>
  <c r="J94" i="3"/>
  <c r="I94" i="3"/>
  <c r="J93" i="3"/>
  <c r="I93" i="3"/>
  <c r="I90" i="3"/>
  <c r="J90" i="3" s="1"/>
  <c r="I89" i="3"/>
  <c r="J89" i="3" s="1"/>
  <c r="I88" i="3"/>
  <c r="J88" i="3" s="1"/>
  <c r="I85" i="3"/>
  <c r="J85" i="3" s="1"/>
  <c r="J83" i="3"/>
  <c r="I83" i="3"/>
  <c r="I82" i="3"/>
  <c r="J82" i="3" s="1"/>
  <c r="I81" i="3"/>
  <c r="J81" i="3" s="1"/>
  <c r="I80" i="3"/>
  <c r="J80" i="3" s="1"/>
  <c r="I79" i="3"/>
  <c r="J79" i="3" s="1"/>
  <c r="I78" i="3"/>
  <c r="J78" i="3" s="1"/>
  <c r="J77" i="3"/>
  <c r="I77" i="3"/>
  <c r="I76" i="3"/>
  <c r="J76" i="3" s="1"/>
  <c r="I75" i="3"/>
  <c r="J75" i="3" s="1"/>
  <c r="I74" i="3"/>
  <c r="J74" i="3" s="1"/>
  <c r="I73" i="3"/>
  <c r="J73" i="3" s="1"/>
  <c r="I72" i="3"/>
  <c r="J72" i="3" s="1"/>
  <c r="J71" i="3"/>
  <c r="I71" i="3"/>
  <c r="I70" i="3"/>
  <c r="J70" i="3" s="1"/>
  <c r="I69" i="3"/>
  <c r="J69" i="3" s="1"/>
  <c r="I68" i="3"/>
  <c r="J68" i="3" s="1"/>
  <c r="I67" i="3"/>
  <c r="J67" i="3" s="1"/>
  <c r="I66" i="3"/>
  <c r="J66" i="3" s="1"/>
  <c r="J65" i="3"/>
  <c r="I65" i="3"/>
  <c r="I64" i="3"/>
  <c r="J64" i="3" s="1"/>
  <c r="I63" i="3"/>
  <c r="J63" i="3" s="1"/>
  <c r="I62" i="3"/>
  <c r="J62" i="3" s="1"/>
  <c r="I61" i="3"/>
  <c r="J61" i="3" s="1"/>
  <c r="I60" i="3"/>
  <c r="J60" i="3" s="1"/>
  <c r="J59" i="3"/>
  <c r="I59" i="3"/>
  <c r="I58" i="3"/>
  <c r="J58" i="3" s="1"/>
  <c r="I57" i="3"/>
  <c r="J57" i="3" s="1"/>
  <c r="J56" i="3"/>
  <c r="I56" i="3"/>
  <c r="I55" i="3"/>
  <c r="J55" i="3" s="1"/>
  <c r="I54" i="3"/>
  <c r="J54" i="3" s="1"/>
  <c r="J53" i="3"/>
  <c r="I53" i="3"/>
  <c r="I52" i="3"/>
  <c r="J52" i="3" s="1"/>
  <c r="I51" i="3"/>
  <c r="J51" i="3" s="1"/>
  <c r="I50" i="3"/>
  <c r="J50" i="3" s="1"/>
  <c r="I49" i="3"/>
  <c r="J49" i="3" s="1"/>
  <c r="I48" i="3"/>
  <c r="J48" i="3" s="1"/>
  <c r="J47" i="3"/>
  <c r="I47" i="3"/>
  <c r="I46" i="3"/>
  <c r="J46" i="3" s="1"/>
  <c r="I45" i="3"/>
  <c r="J45" i="3" s="1"/>
  <c r="I44" i="3"/>
  <c r="J44" i="3" s="1"/>
  <c r="I43" i="3"/>
  <c r="J43" i="3" s="1"/>
  <c r="I42" i="3"/>
  <c r="J42" i="3" s="1"/>
  <c r="J41" i="3"/>
  <c r="I41" i="3"/>
  <c r="I40" i="3"/>
  <c r="J40" i="3" s="1"/>
  <c r="I39" i="3"/>
  <c r="J39" i="3" s="1"/>
  <c r="I38" i="3"/>
  <c r="J38" i="3" s="1"/>
  <c r="I37" i="3"/>
  <c r="J37" i="3" s="1"/>
  <c r="I36" i="3"/>
  <c r="J36" i="3" s="1"/>
  <c r="J33" i="3"/>
  <c r="I33" i="3"/>
  <c r="I32" i="3"/>
  <c r="J32" i="3" s="1"/>
  <c r="J31" i="3"/>
  <c r="I31" i="3"/>
  <c r="I30" i="3"/>
  <c r="J30" i="3" s="1"/>
  <c r="I29" i="3"/>
  <c r="J29" i="3" s="1"/>
  <c r="I28" i="3"/>
  <c r="J28" i="3" s="1"/>
  <c r="J27" i="3"/>
  <c r="I27" i="3"/>
  <c r="I26" i="3"/>
  <c r="J26" i="3" s="1"/>
  <c r="I25" i="3"/>
  <c r="J25" i="3" s="1"/>
  <c r="I24" i="3"/>
  <c r="J24" i="3" s="1"/>
  <c r="I23" i="3"/>
  <c r="J23" i="3" s="1"/>
  <c r="I22" i="3"/>
  <c r="J22" i="3" s="1"/>
  <c r="J21" i="3"/>
  <c r="I21" i="3"/>
  <c r="J20" i="3"/>
  <c r="I20" i="3"/>
  <c r="I19" i="3"/>
  <c r="J19" i="3" s="1"/>
  <c r="J18" i="3"/>
  <c r="I18" i="3"/>
  <c r="J17" i="3"/>
  <c r="I17" i="3"/>
  <c r="I16" i="3"/>
  <c r="J16" i="3" s="1"/>
  <c r="J15" i="3"/>
  <c r="I15" i="3"/>
  <c r="I14" i="3"/>
  <c r="J14" i="3" s="1"/>
  <c r="I13" i="3"/>
  <c r="J13" i="3" s="1"/>
  <c r="I12" i="3"/>
  <c r="J12" i="3" s="1"/>
  <c r="J11" i="3"/>
  <c r="I11" i="3"/>
  <c r="I10" i="3"/>
  <c r="J10" i="3" s="1"/>
  <c r="J9" i="3"/>
  <c r="I9" i="3"/>
  <c r="I8" i="3"/>
  <c r="J8" i="3" s="1"/>
  <c r="I7" i="3"/>
  <c r="J7" i="3" s="1"/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9" i="1"/>
  <c r="E490" i="1"/>
  <c r="E491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4" i="1"/>
  <c r="E555" i="1"/>
  <c r="E556" i="1"/>
  <c r="E557" i="1"/>
  <c r="E558" i="1"/>
  <c r="E559" i="1"/>
  <c r="E560" i="1"/>
  <c r="E561" i="1"/>
  <c r="E562" i="1"/>
  <c r="E563" i="1"/>
  <c r="E564" i="1"/>
  <c r="E3" i="1"/>
</calcChain>
</file>

<file path=xl/sharedStrings.xml><?xml version="1.0" encoding="utf-8"?>
<sst xmlns="http://schemas.openxmlformats.org/spreadsheetml/2006/main" count="1348" uniqueCount="1276">
  <si>
    <t>AA0000</t>
  </si>
  <si>
    <t>A)  Valore della produzione</t>
  </si>
  <si>
    <t>AA0010</t>
  </si>
  <si>
    <t>A.1)  Contributi in c/esercizio</t>
  </si>
  <si>
    <t>AA0020</t>
  </si>
  <si>
    <t>A.1.A)  Contributi da Regione o Prov. Aut. per quota F.S. regionale</t>
  </si>
  <si>
    <t>AA0030</t>
  </si>
  <si>
    <t>A.1.A.1)  da Regione o Prov. Aut. per quota F.S. regionale indistinto</t>
  </si>
  <si>
    <t>AA0031</t>
  </si>
  <si>
    <t>A.1.A.1.1) Finanziamento indistinto</t>
  </si>
  <si>
    <t>AA0032</t>
  </si>
  <si>
    <t>A.1.A.1.2) Finanziamento indistinto finalizzato da Regione</t>
  </si>
  <si>
    <t>AA0033</t>
  </si>
  <si>
    <t>A.1.A.1.3) Funzioni</t>
  </si>
  <si>
    <t>AA0034</t>
  </si>
  <si>
    <t>A.1.A.1.3.A) Funzioni - Pronto soccorso</t>
  </si>
  <si>
    <t>AA0035</t>
  </si>
  <si>
    <t>A.1.A.1.3.B) Funzioni - Altro</t>
  </si>
  <si>
    <t>AA0036</t>
  </si>
  <si>
    <t>A.1.A.1.4) Quota finalizzata per il Piano aziendale di cui all'art. 1, comma 528, L. 208/2015</t>
  </si>
  <si>
    <t>AA0040</t>
  </si>
  <si>
    <t>A.1.A.2)  da Regione o Prov. Aut. per quota F.S. regionale vincolato</t>
  </si>
  <si>
    <t>AA0050</t>
  </si>
  <si>
    <t>A.1.B)  Contributi c/esercizio (extra fondo)</t>
  </si>
  <si>
    <t>AA0060</t>
  </si>
  <si>
    <t xml:space="preserve">A.1.B.1)  da Regione o Prov. Aut. (extra fondo) </t>
  </si>
  <si>
    <t>AA0070</t>
  </si>
  <si>
    <t>A.1.B.1.1)  Contributi da Regione o Prov. Aut. (extra fondo) vincolati</t>
  </si>
  <si>
    <t>AA0080</t>
  </si>
  <si>
    <t>A.1.B.1.2)  Contributi da Regione o Prov. Aut. (extra fondo) - Risorse aggiuntive da bilancio regionale a titolo di copertura LEA</t>
  </si>
  <si>
    <t>AA0090</t>
  </si>
  <si>
    <t>A.1.B.1.3)  Contributi da Regione o Prov. Aut. (extra fondo) - Risorse aggiuntive da bilancio regionale a titolo di copertura extra LEA</t>
  </si>
  <si>
    <t>AA0100</t>
  </si>
  <si>
    <t>A.1.B.1.4)  Contributi da Regione o Prov. Aut. (extra fondo) - Altro</t>
  </si>
  <si>
    <t>AA0110</t>
  </si>
  <si>
    <t xml:space="preserve">A.1.B.2)  Contributi da Aziende sanitarie pubbliche della Regione o Prov. Aut. (extra fondo) </t>
  </si>
  <si>
    <t>AA0120</t>
  </si>
  <si>
    <t>A.1.B.2.1)  Contributi da Aziende sanitarie pubbliche della Regione o Prov. Aut. (extra fondo) vincolati</t>
  </si>
  <si>
    <t>AA0130</t>
  </si>
  <si>
    <t>A.1.B.2.2)  Contributi da Aziende sanitarie pubbliche della Regione o Prov. Aut. (extra fondo) altro</t>
  </si>
  <si>
    <t>AA0140</t>
  </si>
  <si>
    <t xml:space="preserve">A.1.B.3)  Contributi da altri soggetti pubblici (extra fondo) </t>
  </si>
  <si>
    <t>AA0141</t>
  </si>
  <si>
    <t>A.1.B.3.1)  Contributi da Ministero della Salute (extra fondo)</t>
  </si>
  <si>
    <t>AA0150</t>
  </si>
  <si>
    <t>A.1.B.3.2)  Contributi da altri soggetti pubblici (extra fondo) vincolati</t>
  </si>
  <si>
    <t>AA0160</t>
  </si>
  <si>
    <t>A.1.B.3.3)  Contributi da altri soggetti pubblici (extra fondo) L. 210/92</t>
  </si>
  <si>
    <t>AA0170</t>
  </si>
  <si>
    <t>A.1.B.3.4)  Contributi da altri soggetti pubblici (extra fondo) altro</t>
  </si>
  <si>
    <t>AA0171</t>
  </si>
  <si>
    <t>A.1.B.3.5)  Contributi da altri soggetti pubblici (extra fondo) - in attuazione dell'art.79, comma 1 sexies lettera c), del D.L. 112/2008, convertito con legge 133/2008 e della legge 23 dicembre 2009, n. 191</t>
  </si>
  <si>
    <t>AA0180</t>
  </si>
  <si>
    <t>A.1.C)  Contributi c/esercizio per ricerca</t>
  </si>
  <si>
    <t>AA0190</t>
  </si>
  <si>
    <t>A.1.C.1)  Contributi da Ministero della Salute per ricerca corrente</t>
  </si>
  <si>
    <t>AA0200</t>
  </si>
  <si>
    <t>A.1.C.2)  Contributi da Ministero della Salute per ricerca finalizzata</t>
  </si>
  <si>
    <t>AA0210</t>
  </si>
  <si>
    <t>A.1.C.3)  Contributi da Regione ed altri soggetti pubblici per ricerca</t>
  </si>
  <si>
    <t>AA0220</t>
  </si>
  <si>
    <t>A.1.C.4)  Contributi da privati per ricerca</t>
  </si>
  <si>
    <t>AA0230</t>
  </si>
  <si>
    <t>A.1.D)  Contributi c/esercizio da privati</t>
  </si>
  <si>
    <t>AA0240</t>
  </si>
  <si>
    <t>A.2)  Rettifica contributi c/esercizio per destinazione ad investimenti</t>
  </si>
  <si>
    <t>AA0250</t>
  </si>
  <si>
    <t>A.2.A)  Rettifica contributi in c/esercizio per destinazione ad investimenti - da Regione o Prov. Aut. per quota F.S. regionale</t>
  </si>
  <si>
    <t>AA0260</t>
  </si>
  <si>
    <t>A.2.B)  Rettifica contributi in c/esercizio per destinazione ad investimenti - altri contributi</t>
  </si>
  <si>
    <t>AA0270</t>
  </si>
  <si>
    <t>A.3) Utilizzo fondi per quote inutilizzate contributi vincolati di esercizi precedenti</t>
  </si>
  <si>
    <t>AA0271</t>
  </si>
  <si>
    <t>A.3.A)  Utilizzo fondi per quote inutilizzate contributi di esercizi precedenti da Regione o Prov. Aut. per quota F.S. regionale indistinto finalizzato</t>
  </si>
  <si>
    <t>AA0280</t>
  </si>
  <si>
    <t>A.3.B)  Utilizzo fondi per quote inutilizzate contributi di esercizi precedenti da Regione o Prov. Aut. per quota F.S. regionale vincolato</t>
  </si>
  <si>
    <t>AA0290</t>
  </si>
  <si>
    <t>A.3.C) Utilizzo fondi per quote inutilizzate contributi di esercizi precedenti da soggetti pubblici (extra fondo) vincolati</t>
  </si>
  <si>
    <t>AA0300</t>
  </si>
  <si>
    <t>A.3.D)  Utilizzo fondi per quote inutilizzate contributi di esercizi precedenti per ricerca</t>
  </si>
  <si>
    <t>AA0310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</si>
  <si>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</si>
  <si>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</si>
  <si>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</si>
  <si>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>AA0330</t>
  </si>
  <si>
    <t xml:space="preserve">A.4.A)  Ricavi per prestazioni sanitarie e sociosanitarie a rilevanza sanitaria erogate a soggetti pubblici </t>
  </si>
  <si>
    <t>AA0340</t>
  </si>
  <si>
    <t>A.4.A.1)  Ricavi per prestaz. sanitarie  e sociosanitarie a rilevanza sanitaria erogate ad Aziende sanitarie pubbliche della Regione</t>
  </si>
  <si>
    <t>AA0350</t>
  </si>
  <si>
    <t>A.4.A.1.1) Prestazioni di ricovero</t>
  </si>
  <si>
    <t>AA0360</t>
  </si>
  <si>
    <t>A.4.A.1.2) Prestazioni di specialistica ambulatoriale</t>
  </si>
  <si>
    <t>AA0361</t>
  </si>
  <si>
    <t>A.4.A.1.3) Prestazioni di pronto soccorso non seguite da ricovero</t>
  </si>
  <si>
    <t>AA0370</t>
  </si>
  <si>
    <t>A.4.A.1.4) Prestazioni di psichiatria residenziale e semiresidenziale</t>
  </si>
  <si>
    <t>AA0380</t>
  </si>
  <si>
    <t>A.4.A.1.5) Prestazioni di File F</t>
  </si>
  <si>
    <t>AA0390</t>
  </si>
  <si>
    <t>A.4.A.1.6) Prestazioni servizi MMG, PLS, Contin. assistenziale</t>
  </si>
  <si>
    <t>AA0400</t>
  </si>
  <si>
    <t>A.4.A.1.7) Prestazioni servizi farmaceutica convenzionata</t>
  </si>
  <si>
    <t>AA0410</t>
  </si>
  <si>
    <t>A.4.A.1.8) Prestazioni termali</t>
  </si>
  <si>
    <t>AA0420</t>
  </si>
  <si>
    <t>A.4.A.1.9) Prestazioni trasporto ambulanze ed elisoccorso</t>
  </si>
  <si>
    <t>AA0421</t>
  </si>
  <si>
    <t>A.4.A.1.10) Prestazioni assistenza integrativa</t>
  </si>
  <si>
    <t>AA0422</t>
  </si>
  <si>
    <t>A.4.A.1.11) Prestazioni assistenza protesica</t>
  </si>
  <si>
    <t>AA0423</t>
  </si>
  <si>
    <t>A.4.A.1.12) Prestazioni assistenza riabilitativa extraospedaliera</t>
  </si>
  <si>
    <t>AA0424</t>
  </si>
  <si>
    <t>A.4.A.1.13) Ricavi per cessione di emocomponenti e cellule staminali</t>
  </si>
  <si>
    <t>AA0425</t>
  </si>
  <si>
    <t>A.4.A.1.14) Prestazioni assistenza domiciliare integrata (ADI)</t>
  </si>
  <si>
    <t>AA0430</t>
  </si>
  <si>
    <t xml:space="preserve">A.4.A.1.15) Altre prestazioni sanitarie e socio-sanitarie a rilevanza sanitaria </t>
  </si>
  <si>
    <t>AA0440</t>
  </si>
  <si>
    <t xml:space="preserve">A.4.A.2)   Ricavi per prestaz. sanitarie e sociosanitarie a rilevanza sanitaria erogate ad altri soggetti pubblici </t>
  </si>
  <si>
    <t>AA0450</t>
  </si>
  <si>
    <t>A.4.A.3)   Ricavi per prestaz. sanitarie e sociosanitarie a rilevanza sanitaria erogate a soggetti pubblici Extraregione</t>
  </si>
  <si>
    <t>AA0460</t>
  </si>
  <si>
    <t>A.4.A.3.1) Prestazioni di ricovero</t>
  </si>
  <si>
    <t>AA0470</t>
  </si>
  <si>
    <t>A.4.A.3.2) Prestazioni ambulatoriali</t>
  </si>
  <si>
    <t>AA0471</t>
  </si>
  <si>
    <t>A.4.A.3.3) Prestazioni pronto soccorso non seguite da ricovero</t>
  </si>
  <si>
    <t>AA0480</t>
  </si>
  <si>
    <t>A.4.A.3.4) Prestazioni di psichiatria non soggetta a compensazione (resid. e semiresid.)</t>
  </si>
  <si>
    <t>AA0490</t>
  </si>
  <si>
    <t>A.4.A.3.5) Prestazioni di File F</t>
  </si>
  <si>
    <t>AA0500</t>
  </si>
  <si>
    <t>A.4.A.3.6) Prestazioni servizi MMG, PLS, Contin. assistenziale Extraregione</t>
  </si>
  <si>
    <t>AA0510</t>
  </si>
  <si>
    <t>A.4.A.3.7) Prestazioni servizi farmaceutica convenzionata Extraregione</t>
  </si>
  <si>
    <t>AA0520</t>
  </si>
  <si>
    <t>A.4.A.3.8) Prestazioni termali Extraregione</t>
  </si>
  <si>
    <t>AA0530</t>
  </si>
  <si>
    <t>A.4.A.3.9) Prestazioni trasporto ambulanze ed elisoccorso Extraregione</t>
  </si>
  <si>
    <t>AA0541</t>
  </si>
  <si>
    <t>A.4.A.3.10) Prestazioni assistenza integrativa da pubblico (extraregione)</t>
  </si>
  <si>
    <t>AA0542</t>
  </si>
  <si>
    <t>A.4.A.3.11) Prestazioni assistenza protesica da pubblico (extraregione)</t>
  </si>
  <si>
    <t>AA0550</t>
  </si>
  <si>
    <t>A.4.A.3.12) Ricavi per cessione di emocomponenti e cellule staminali Extraregione</t>
  </si>
  <si>
    <t>AA0560</t>
  </si>
  <si>
    <t>A.4.A.3.13) Ricavi GSA per differenziale saldo mobilità interregionale</t>
  </si>
  <si>
    <t>AA0561</t>
  </si>
  <si>
    <t>A.4.A.3.14) Altre prestazioni sanitarie e sociosanitarie a rilevanza sanitaria erogate a soggetti pubblici Extraregione</t>
  </si>
  <si>
    <t>AA0570</t>
  </si>
  <si>
    <t>A.4.A.3.15) Altre prestazioni sanitarie e sociosanitarie a rilevanza sanitaria non soggette a compensazione Extraregione</t>
  </si>
  <si>
    <t>AA0580</t>
  </si>
  <si>
    <t>A.4.A.3.15.A) Prestazioni di assistenza riabilitativa non soggette a compensazione Extraregione</t>
  </si>
  <si>
    <t>AA0590</t>
  </si>
  <si>
    <t>A.4.A.3.15.B) Altre prestazioni sanitarie e socio-sanitarie a rilevanza sanitaria non soggette a compensazione Extraregione</t>
  </si>
  <si>
    <t>AA0600</t>
  </si>
  <si>
    <t>A.4.A.3.16) Altre prestazioni sanitarie a rilevanza sanitaria - Mobilità attiva Internazionale</t>
  </si>
  <si>
    <t>AA0601</t>
  </si>
  <si>
    <t>A.4.A.3.17) Altre prestazioni sanitarie a rilevanza sanitaria - Mobilità attiva Internazionale rilevata dalle AO, AOU, IRCCS.</t>
  </si>
  <si>
    <t>AA0602</t>
  </si>
  <si>
    <t>A.4.A.3.18) Altre prestazioni sanitarie e sociosanitarie a rilevanza sanitaria ad Aziende sanitarie e casse mutua estera - (fatturate direttamente)</t>
  </si>
  <si>
    <t>AA0610</t>
  </si>
  <si>
    <t>A.4.B)  Ricavi per prestazioni sanitarie e sociosanitarie a rilevanza sanitaria erogate da privati v/residenti Extraregione in compensazione (mobilità attiva)</t>
  </si>
  <si>
    <t>AA0620</t>
  </si>
  <si>
    <t>A.4.B.1)  Prestazioni di ricovero da priv. Extraregione in compensazione (mobilità attiva)</t>
  </si>
  <si>
    <t>AA0630</t>
  </si>
  <si>
    <t>A.4.B.2)  Prestazioni ambulatoriali da priv. Extraregione in compensazione  (mobilità attiva)</t>
  </si>
  <si>
    <t>AA0631</t>
  </si>
  <si>
    <t>A.4.B.3)  Prestazioni di pronto soccorso non seguite da ricovero da priv. Extraregione in compensazione  (mobilità attiva)</t>
  </si>
  <si>
    <t>AA0640</t>
  </si>
  <si>
    <t>A.4.B.4) Prestazioni di File F da priv. Extraregione in compensazione (mobilità attiva)</t>
  </si>
  <si>
    <t>AA0650</t>
  </si>
  <si>
    <t>A.4.B.5)  Altre prestazioni sanitarie e sociosanitarie a rilevanza sanitaria erogate da privati v/residenti Extraregione in compensazione (mobilità attiva)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</si>
  <si>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</si>
  <si>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</si>
  <si>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</si>
  <si>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</si>
  <si>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AA0680</t>
  </si>
  <si>
    <t>A.4.D.1)  Ricavi per prestazioni sanitarie intramoenia - Area ospedaliera</t>
  </si>
  <si>
    <t>AA0690</t>
  </si>
  <si>
    <t>A.4.D.2)  Ricavi per prestazioni sanitarie intramoenia - Area specialistica</t>
  </si>
  <si>
    <t>AA0700</t>
  </si>
  <si>
    <t>A.4.D.3)  Ricavi per prestazioni sanitarie intramoenia - Area sanità pubblica</t>
  </si>
  <si>
    <t>AA0710</t>
  </si>
  <si>
    <t>A.4.D.4)  Ricavi per prestazioni sanitarie intramoenia - Consulenze (ex art. 55 c.1 lett. c), d) ed ex art. 57-58)</t>
  </si>
  <si>
    <t>AA0720</t>
  </si>
  <si>
    <t>A.4.D.5)  Ricavi per prestazioni sanitarie intramoenia - Consulenze (ex art. 55 c.1 lett. c), d) ed ex art. 57-58) (Aziende sanitarie pubbliche della Regione)</t>
  </si>
  <si>
    <t>AA0730</t>
  </si>
  <si>
    <t>A.4.D.6)  Ricavi per prestazioni sanitarie intramoenia - Altro</t>
  </si>
  <si>
    <t>AA0740</t>
  </si>
  <si>
    <t>A.4.D.7)  Ricavi per prestazioni sanitarie intramoenia - Altro (Aziende sanitarie pubbliche della Regione)</t>
  </si>
  <si>
    <t>AA0750</t>
  </si>
  <si>
    <t>A.5) Concorsi, recuperi e rimborsi</t>
  </si>
  <si>
    <t>AA0760</t>
  </si>
  <si>
    <t>A.5.A) Rimborsi assicurativi</t>
  </si>
  <si>
    <t>AA0770</t>
  </si>
  <si>
    <t>A.5.B) Concorsi, recuperi e rimborsi da Regione</t>
  </si>
  <si>
    <t>AA0780</t>
  </si>
  <si>
    <t>A.5.B.1) Rimborso degli oneri stipendiali del personale dell'azienda in posizione di comando presso la Regione</t>
  </si>
  <si>
    <t>AA0790</t>
  </si>
  <si>
    <t>A.5.B.2) Altri concorsi, recuperi e rimborsi da parte della Regione</t>
  </si>
  <si>
    <t>AA0800</t>
  </si>
  <si>
    <t>A.5.C) Concorsi, recuperi e rimborsi da Aziende sanitarie pubbliche della Regione</t>
  </si>
  <si>
    <t>AA0810</t>
  </si>
  <si>
    <t>A.5.C.1) Rimborso degli oneri stipendiali del personale dipendente dell'azienda in posizione di comando presso Aziende sanitarie pubbliche della Regione</t>
  </si>
  <si>
    <t>AA0820</t>
  </si>
  <si>
    <t>A.5.C.2) Rimborsi per acquisto beni da parte di Aziende sanitarie pubbliche della Regione</t>
  </si>
  <si>
    <t>AA0830</t>
  </si>
  <si>
    <t>A.5.C.3) Altri concorsi, recuperi e rimborsi da parte di Aziende sanitarie pubbliche della Regione</t>
  </si>
  <si>
    <t>AA0831</t>
  </si>
  <si>
    <t>A.5.C.4) Altri concorsi, recuperi e rimborsi da parte della Regione - GSA</t>
  </si>
  <si>
    <t>AA0840</t>
  </si>
  <si>
    <t>A.5.D) Concorsi, recuperi e rimborsi da altri soggetti pubblici</t>
  </si>
  <si>
    <t>AA0850</t>
  </si>
  <si>
    <t>A.5.D.1) Rimborso degli oneri stipendiali del personale dipendente dell'azienda in posizione di comando presso altri soggetti pubblici</t>
  </si>
  <si>
    <t>AA0860</t>
  </si>
  <si>
    <t>A.5.D.2) Rimborsi per acquisto beni da parte di altri soggetti pubblici</t>
  </si>
  <si>
    <t>AA0870</t>
  </si>
  <si>
    <t>A.5.D.3) Altri concorsi, recuperi e rimborsi da parte di altri soggetti pubblici</t>
  </si>
  <si>
    <t>AA0880</t>
  </si>
  <si>
    <t>A.5.E) Concorsi, recuperi e rimborsi da privati</t>
  </si>
  <si>
    <t>AA0890</t>
  </si>
  <si>
    <t>A.5.E.1) Rimborso da aziende farmaceutiche per Pay back</t>
  </si>
  <si>
    <t>AA0900</t>
  </si>
  <si>
    <t>A.5.E.1.1) Pay-back per il superamento del tetto della spesa farmaceutica territoriale</t>
  </si>
  <si>
    <t>AA0910</t>
  </si>
  <si>
    <t>A.5.E.1.2) Pay-back per superamento del tetto della spesa farmaceutica ospedaliera</t>
  </si>
  <si>
    <t>AA0920</t>
  </si>
  <si>
    <t>A.5.E.1.3) Ulteriore Pay-back</t>
  </si>
  <si>
    <t>AA0921</t>
  </si>
  <si>
    <t>A.5.E.2) Rimborso per Pay back sui dispositivi medici</t>
  </si>
  <si>
    <t>AA0930</t>
  </si>
  <si>
    <t>A.5.E.3) Altri concorsi, recuperi e rimborsi da privati</t>
  </si>
  <si>
    <t>AA0940</t>
  </si>
  <si>
    <t>A.6)  Compartecipazione alla spesa per prestazioni sanitarie (Ticket)</t>
  </si>
  <si>
    <t>AA0950</t>
  </si>
  <si>
    <t>A.6.A)  Compartecipazione alla spesa per prestazioni sanitarie - Ticket sulle prestazioni di specialistica ambulatoriale</t>
  </si>
  <si>
    <t>AA0960</t>
  </si>
  <si>
    <t>A.6.B)  Compartecipazione alla spesa per prestazioni sanitarie - Ticket sul pronto soccorso</t>
  </si>
  <si>
    <t>AA0970</t>
  </si>
  <si>
    <t>A.6.C)  Compartecipazione alla spesa per prestazioni sanitarie (Ticket) - Altro</t>
  </si>
  <si>
    <t>AA0980</t>
  </si>
  <si>
    <t>A.7)  Quota contributi c/capitale imputata all'esercizio</t>
  </si>
  <si>
    <t>AA0990</t>
  </si>
  <si>
    <t>A.7.A) Quota imputata all'esercizio dei finanziamenti per investimenti dallo Stato</t>
  </si>
  <si>
    <t>AA1000</t>
  </si>
  <si>
    <t xml:space="preserve">A.7.B)  Quota imputata all'esercizio dei finanziamenti per investimenti da Regione </t>
  </si>
  <si>
    <t>AA1010</t>
  </si>
  <si>
    <t>A.7.C)  Quota imputata all'esercizio dei finanziamenti per beni di prima dotazione</t>
  </si>
  <si>
    <t>AA1020</t>
  </si>
  <si>
    <t>A.7.D) Quota imputata all'esercizio dei contributi in c/ esercizio FSR destinati ad investimenti</t>
  </si>
  <si>
    <t>AA1030</t>
  </si>
  <si>
    <t>A.7.E) Quota imputata all'esercizio degli altri contributi in c/ esercizio destinati ad investimenti</t>
  </si>
  <si>
    <t>AA1040</t>
  </si>
  <si>
    <t>A.7.F) Quota imputata all'esercizio di altre poste del patrimonio netto</t>
  </si>
  <si>
    <t>AA1050</t>
  </si>
  <si>
    <t>A.8)  Incrementi delle immobilizzazioni per lavori interni</t>
  </si>
  <si>
    <t>AA1060</t>
  </si>
  <si>
    <t>A.9) Altri ricavi e proventi</t>
  </si>
  <si>
    <t>AA1070</t>
  </si>
  <si>
    <t>A.9.A) Ricavi per prestazioni non sanitarie</t>
  </si>
  <si>
    <t>AA1080</t>
  </si>
  <si>
    <t>A.9.B) Fitti attivi ed altri proventi da attività immobiliari</t>
  </si>
  <si>
    <t>AA1090</t>
  </si>
  <si>
    <t>A.9.C) Altri proventi diversi</t>
  </si>
  <si>
    <t>AZ9999</t>
  </si>
  <si>
    <t>Totale valore della produzione (A)</t>
  </si>
  <si>
    <t>B)  Costi della produzione</t>
  </si>
  <si>
    <t>BA0010</t>
  </si>
  <si>
    <t>B.1)  Acquisti di beni</t>
  </si>
  <si>
    <t>BA0020</t>
  </si>
  <si>
    <t>B.1.A)  Acquisti di beni sanitari</t>
  </si>
  <si>
    <t>BA0030</t>
  </si>
  <si>
    <t>B.1.A.1)  Prodotti farmaceutici ed emoderivati</t>
  </si>
  <si>
    <t>BA0040</t>
  </si>
  <si>
    <t>B.1.A.1.1) Medicinali con AIC, ad eccezione di vaccini ed emoderivati di produzione regionale</t>
  </si>
  <si>
    <t>BA0050</t>
  </si>
  <si>
    <t>B.1.A.1.2) Medicinali senza AIC</t>
  </si>
  <si>
    <t>BA0051</t>
  </si>
  <si>
    <t>B.1.A.1.3) Ossigeno e altri gas medicali</t>
  </si>
  <si>
    <t>BA0060</t>
  </si>
  <si>
    <t>B.1.A.1.4) Emoderivati di produzione regionale</t>
  </si>
  <si>
    <t>BA0061</t>
  </si>
  <si>
    <t>B.1.A.1.4.1) Emoderivati di produzione regionale da pubblico (Aziende sanitarie pubbliche della Regione) - Mobilità intraregionale</t>
  </si>
  <si>
    <t>BA0062</t>
  </si>
  <si>
    <t>B.1.A.1.4.2) Emoderivati di produzione regionale da pubblico (Aziende sanitarie pubbliche extra Regione) - Mobilità extraregionale</t>
  </si>
  <si>
    <t>BA0063</t>
  </si>
  <si>
    <t>B.1.A.1.4.3) Emoderivati di produzione regionale da altri soggetti</t>
  </si>
  <si>
    <t>BA0070</t>
  </si>
  <si>
    <t>B.1.A.2)  Sangue ed emocomponenti</t>
  </si>
  <si>
    <t>BA0080</t>
  </si>
  <si>
    <t>B.1.A.2.1) da pubblico (Aziende sanitarie pubbliche della Regione) – Mobilità intraregionale</t>
  </si>
  <si>
    <t>BA0090</t>
  </si>
  <si>
    <t>B.1.A.2.2) da pubblico (Aziende sanitarie pubbliche extra Regione) – Mobilità extraregionale</t>
  </si>
  <si>
    <t>BA0100</t>
  </si>
  <si>
    <t>B.1.A.2.3) da altri soggetti</t>
  </si>
  <si>
    <t>BA0210</t>
  </si>
  <si>
    <t>B.1.A.3) Dispositivi medici</t>
  </si>
  <si>
    <t>BA0220</t>
  </si>
  <si>
    <t xml:space="preserve">B.1.A.3.1)  Dispositivi medici </t>
  </si>
  <si>
    <t>BA0230</t>
  </si>
  <si>
    <t>B.1.A.3.2)  Dispositivi medici impiantabili attivi</t>
  </si>
  <si>
    <t>BA0240</t>
  </si>
  <si>
    <t>B.1.A.3.3)  Dispositivi medico diagnostici in vitro (IVD)</t>
  </si>
  <si>
    <t>BA0250</t>
  </si>
  <si>
    <t>B.1.A.4)  Prodotti dietetici</t>
  </si>
  <si>
    <t>BA0260</t>
  </si>
  <si>
    <t>B.1.A.5)  Materiali per la profilassi (vaccini)</t>
  </si>
  <si>
    <t>BA0270</t>
  </si>
  <si>
    <t>B.1.A.6)  Prodotti chimici</t>
  </si>
  <si>
    <t>BA0280</t>
  </si>
  <si>
    <t>B.1.A.7)  Materiali e prodotti per uso veterinario</t>
  </si>
  <si>
    <t>BA0290</t>
  </si>
  <si>
    <t>B.1.A.8) Altri beni e prodotti sanitari</t>
  </si>
  <si>
    <t>BA0300</t>
  </si>
  <si>
    <t>B.1.A.9)  Beni e prodotti sanitari da Aziende sanitarie pubbliche della Regione</t>
  </si>
  <si>
    <t>BA0301</t>
  </si>
  <si>
    <t>B.1.A.9.1)  Prodotti farmaceutici ed emoderivati</t>
  </si>
  <si>
    <t>BA0303</t>
  </si>
  <si>
    <t>B.1.A.9.3) Dispositivi medici</t>
  </si>
  <si>
    <t>BA0304</t>
  </si>
  <si>
    <t>B.1.A.9.4)  Prodotti dietetici</t>
  </si>
  <si>
    <t>BA0305</t>
  </si>
  <si>
    <t>B.1.A.9.5)  Materiali per la profilassi (vaccini)</t>
  </si>
  <si>
    <t>BA0306</t>
  </si>
  <si>
    <t>B.1.A.9.6)  Prodotti chimici</t>
  </si>
  <si>
    <t>BA0307</t>
  </si>
  <si>
    <t>B.1.A.9.7)  Materiali e prodotti per uso veterinario</t>
  </si>
  <si>
    <t>BA0308</t>
  </si>
  <si>
    <t>B.1.A.9.8)  Altri beni e prodotti sanitari</t>
  </si>
  <si>
    <t>BA0310</t>
  </si>
  <si>
    <t>B.1.B)  Acquisti di beni non sanitari</t>
  </si>
  <si>
    <t>BA0320</t>
  </si>
  <si>
    <t>B.1.B.1)  Prodotti alimentari</t>
  </si>
  <si>
    <t>BA0330</t>
  </si>
  <si>
    <t>B.1.B.2)  Materiali di guardaroba, di pulizia e di convivenza in genere</t>
  </si>
  <si>
    <t>BA0340</t>
  </si>
  <si>
    <t>B.1.B.3)  Combustibili, carburanti e lubrificanti</t>
  </si>
  <si>
    <t>BA0350</t>
  </si>
  <si>
    <t>B.1.B.4)  Supporti informatici e cancelleria</t>
  </si>
  <si>
    <t>BA0360</t>
  </si>
  <si>
    <t>B.1.B.5)  Materiale per la manutenzione</t>
  </si>
  <si>
    <t>BA0370</t>
  </si>
  <si>
    <t>B.1.B.6)  Altri beni e prodotti non sanitari</t>
  </si>
  <si>
    <t>BA0380</t>
  </si>
  <si>
    <t>B.1.B.7)  Beni e prodotti non sanitari da Aziende sanitarie pubbliche della Regione</t>
  </si>
  <si>
    <t>BA0390</t>
  </si>
  <si>
    <t>B.2)  Acquisti di servizi</t>
  </si>
  <si>
    <t>BA0400</t>
  </si>
  <si>
    <t>B.2.A)   Acquisti servizi sanitari</t>
  </si>
  <si>
    <t>BA0410</t>
  </si>
  <si>
    <t>B.2.A.1)   Acquisti servizi sanitari per medicina di base</t>
  </si>
  <si>
    <t>BA0420</t>
  </si>
  <si>
    <t>B.2.A.1.1) - da convenzione</t>
  </si>
  <si>
    <t>BA0430</t>
  </si>
  <si>
    <t>B.2.A.1.1.A) Costi per assistenza MMG</t>
  </si>
  <si>
    <t>BA0440</t>
  </si>
  <si>
    <t>B.2.A.1.1.B) Costi per assistenza PLS</t>
  </si>
  <si>
    <t>BA0450</t>
  </si>
  <si>
    <t>B.2.A.1.1.C) Costi per assistenza Continuità assistenziale</t>
  </si>
  <si>
    <t>BA0460</t>
  </si>
  <si>
    <t>B.2.A.1.1.D) Altro (medicina dei servizi, psicologi, medici 118, ecc)</t>
  </si>
  <si>
    <t>BA0470</t>
  </si>
  <si>
    <t>B.2.A.1.2) - da pubblico (Aziende sanitarie pubbliche della Regione) - Mobilità intraregionale</t>
  </si>
  <si>
    <t>BA0480</t>
  </si>
  <si>
    <t>B.2.A.1.3) - da pubblico (Aziende sanitarie pubbliche Extraregione) - Mobilità extraregionale</t>
  </si>
  <si>
    <t>BA0490</t>
  </si>
  <si>
    <t>B.2.A.2)   Acquisti servizi sanitari per farmaceutica</t>
  </si>
  <si>
    <t>BA0500</t>
  </si>
  <si>
    <t>B.2.A.2.1) - da convenzione</t>
  </si>
  <si>
    <t>BA0510</t>
  </si>
  <si>
    <t>B.2.A.2.2) - da pubblico (Aziende sanitarie pubbliche della Regione)- Mobilità intraregionale</t>
  </si>
  <si>
    <t>BA0520</t>
  </si>
  <si>
    <t>B.2.A.2.3) - da pubblico (Extraregione)</t>
  </si>
  <si>
    <t>BA0530</t>
  </si>
  <si>
    <t>B.2.A.3)   Acquisti servizi sanitari per assistenza specialistica ambulatoriale</t>
  </si>
  <si>
    <t>BA0540</t>
  </si>
  <si>
    <t>B.2.A.3.1) - da pubblico (Aziende sanitarie pubbliche della Regione)</t>
  </si>
  <si>
    <t>BA0541</t>
  </si>
  <si>
    <t>B.2.A.3.2) Prestazioni di pronto soccorso non seguite da ricovero - da pubblico (Aziende sanitarie pubbliche della Regione)</t>
  </si>
  <si>
    <t>BA0550</t>
  </si>
  <si>
    <t>B.2.A.3.3) - da pubblico (altri soggetti pubbl. della Regione), ad eccezione delle somministrazionidi farmaci e dispositivi ad alto costoin trattamento</t>
  </si>
  <si>
    <t>BA0551</t>
  </si>
  <si>
    <t>B.2.A.3.4) Prestazioni di pronto soccorso non seguite da ricovero - da pubblico (altri soggetti pubbl. della Regione)</t>
  </si>
  <si>
    <t>BA0560</t>
  </si>
  <si>
    <t>B.2.A.3.5) - da pubblico (Extraregione)</t>
  </si>
  <si>
    <t>BA0561</t>
  </si>
  <si>
    <t>B.2.A.3.6) - Prestazioni di pronto soccorso non seguite da ricovero - da pubblico (Extraregione)</t>
  </si>
  <si>
    <t>BA0570</t>
  </si>
  <si>
    <t>B.2.A.3.7) - da privato - Medici SUMAI</t>
  </si>
  <si>
    <t>BA0580</t>
  </si>
  <si>
    <t>B.2.A.3.8) - da privato</t>
  </si>
  <si>
    <t>BA0590</t>
  </si>
  <si>
    <t>B.2.A.3.8.A) Servizi sanitari per assistenza specialistica da IRCCS privati e Policlinici privati</t>
  </si>
  <si>
    <t>BA0591</t>
  </si>
  <si>
    <t>B.2.A.3.8.B) Servizi sanitari per prestazioni di pronto soccorso non seguite da ricovero da IRCCS privati e Policlinici privati</t>
  </si>
  <si>
    <t>BA0600</t>
  </si>
  <si>
    <t>B.2.A.3.8.C) Servizi sanitari per assistenza specialistica da Ospedali Classificati privati</t>
  </si>
  <si>
    <t>BA0601</t>
  </si>
  <si>
    <t>B.2.A.3.8.D) Servizi sanitari per prestazioni di pronto soccorso non seguite da ricovero da Ospedali Classificati privati</t>
  </si>
  <si>
    <t>BA0610</t>
  </si>
  <si>
    <t>B.2.A.3.8.E) Servizi sanitari per assistenza specialistica da Case di Cura private</t>
  </si>
  <si>
    <t>BA0611</t>
  </si>
  <si>
    <t>B.2.A.3.8.F) Servizi sanitari per prestazioni di pronto soccorso non seguite da ricovero da Case di Cura private</t>
  </si>
  <si>
    <t>BA0620</t>
  </si>
  <si>
    <t>B.2.A.3.8.G) Servizi sanitari per assistenza specialistica da altri privati</t>
  </si>
  <si>
    <t>BA0621</t>
  </si>
  <si>
    <t>B.2.A.3.8.H) Servizi sanitari per prestazioni di pronto soccorso non seguite da ricovero da altri privati</t>
  </si>
  <si>
    <t>BA0630</t>
  </si>
  <si>
    <t>B.2.A.3.9) - da privato per cittadini non residenti - Extraregione (mobilità attiva in compensazione)</t>
  </si>
  <si>
    <t>BA0631</t>
  </si>
  <si>
    <t>B.2.A.3.10) - Servizi sanitari per prestazioni di pronto soccorso non seguite da ricovero - da privato per cittadini non residenti - Extraregione (mobilità attiva in compensazione)</t>
  </si>
  <si>
    <t>BA0640</t>
  </si>
  <si>
    <t>B.2.A.4)   Acquisti servizi sanitari per assistenza riabilitativa</t>
  </si>
  <si>
    <t>BA0650</t>
  </si>
  <si>
    <t>B.2.A.4.1) - da pubblico (Aziende sanitarie pubbliche della Regione)</t>
  </si>
  <si>
    <t>BA0660</t>
  </si>
  <si>
    <t>B.2.A.4.2) - da pubblico (altri soggetti pubbl. della Regione)</t>
  </si>
  <si>
    <t>BA0670</t>
  </si>
  <si>
    <t>B.2.A.4.3) - da pubblico (Extraregione) non soggetti a compensazione</t>
  </si>
  <si>
    <t>BA0680</t>
  </si>
  <si>
    <t>B.2.A.4.4) - da privato (intraregionale)</t>
  </si>
  <si>
    <t>BA0690</t>
  </si>
  <si>
    <t>B.2.A.4.5) - da privato (extraregionale)</t>
  </si>
  <si>
    <t>BA0700</t>
  </si>
  <si>
    <t>B.2.A.5)   Acquisti servizi sanitari per assistenza integrativa</t>
  </si>
  <si>
    <t>BA0710</t>
  </si>
  <si>
    <t>B.2.A.5.1) - da pubblico (Aziende sanitarie pubbliche della Regione)</t>
  </si>
  <si>
    <t>BA0720</t>
  </si>
  <si>
    <t>B.2.A.5.2) - da pubblico (altri soggetti pubbl. della Regione)</t>
  </si>
  <si>
    <t>BA0730</t>
  </si>
  <si>
    <t>B.2.A.5.3) - da pubblico (Extraregione)</t>
  </si>
  <si>
    <t>BA0740</t>
  </si>
  <si>
    <t>B.2.A.5.4) - da privato</t>
  </si>
  <si>
    <t>BA0750</t>
  </si>
  <si>
    <t>B.2.A.6)   Acquisti servizi sanitari per assistenza protesica</t>
  </si>
  <si>
    <t>BA0760</t>
  </si>
  <si>
    <t>B.2.A.6.1) - da pubblico (Aziende sanitarie pubbliche della Regione)</t>
  </si>
  <si>
    <t>BA0770</t>
  </si>
  <si>
    <t>B.2.A.6.2) - da pubblico (altri soggetti pubbl. della Regione)</t>
  </si>
  <si>
    <t>BA0780</t>
  </si>
  <si>
    <t>B.2.A.6.3) - da pubblico (Extraregione)</t>
  </si>
  <si>
    <t>BA0790</t>
  </si>
  <si>
    <t>B.2.A.6.4) - da privato</t>
  </si>
  <si>
    <t>BA0800</t>
  </si>
  <si>
    <t>B.2.A.7)   Acquisti servizi sanitari per assistenza ospedaliera</t>
  </si>
  <si>
    <t>BA0810</t>
  </si>
  <si>
    <t>B.2.A.7.1) - da pubblico (Aziende sanitarie pubbliche della Regione)</t>
  </si>
  <si>
    <t>BA0820</t>
  </si>
  <si>
    <t>B.2.A.7.2) - da pubblico (altri soggetti pubbl. della Regione)</t>
  </si>
  <si>
    <t>BA0830</t>
  </si>
  <si>
    <t>B.2.A.7.3) - da pubblico (Extraregione)</t>
  </si>
  <si>
    <t>BA0840</t>
  </si>
  <si>
    <t>B.2.A.7.4) - da privato</t>
  </si>
  <si>
    <t>BA0850</t>
  </si>
  <si>
    <t>B.2.A.7.4.A) Servizi sanitari per assistenza ospedaliera da IRCCS privati e Policlinici privati</t>
  </si>
  <si>
    <t>BA0860</t>
  </si>
  <si>
    <t>B.2.A.7.4.B) Servizi sanitari per assistenza ospedaliera da Ospedali Classificati privati</t>
  </si>
  <si>
    <t>BA0870</t>
  </si>
  <si>
    <t>B.2.A.7.4.C) Servizi sanitari per assistenza ospedaliera da Case di Cura private</t>
  </si>
  <si>
    <t>BA0880</t>
  </si>
  <si>
    <t>B.2.A.7.4.D) Servizi sanitari per assistenza ospedaliera da altri privati</t>
  </si>
  <si>
    <t>BA0890</t>
  </si>
  <si>
    <t>B.2.A.7.5) - da privato per cittadini non residenti - Extraregione (mobilità attiva in compensazione)</t>
  </si>
  <si>
    <t>BA0900</t>
  </si>
  <si>
    <t>B.2.A.8)   Acquisto prestazioni di psichiatria residenziale e semiresidenziale</t>
  </si>
  <si>
    <t>BA0910</t>
  </si>
  <si>
    <t>B.2.A.8.1) - da pubblico (Aziende sanitarie pubbliche della Regione)</t>
  </si>
  <si>
    <t>BA0920</t>
  </si>
  <si>
    <t>B.2.A.8.2) - da pubblico (altri soggetti pubbl. della Regione)</t>
  </si>
  <si>
    <t>BA0930</t>
  </si>
  <si>
    <t>B.2.A.8.3) - da pubblico (Extraregione) - non soggette a compensazione</t>
  </si>
  <si>
    <t>BA0940</t>
  </si>
  <si>
    <t>B.2.A.8.4) - da privato (intraregionale)</t>
  </si>
  <si>
    <t>BA0950</t>
  </si>
  <si>
    <t>B.2.A.8.5) - da privato (extraregionale)</t>
  </si>
  <si>
    <t>BA0960</t>
  </si>
  <si>
    <t>B.2.A.9)   Acquisto prestazioni di distribuzione farmaci File F</t>
  </si>
  <si>
    <t>BA0970</t>
  </si>
  <si>
    <t>B.2.A.9.1) - da pubblico (Aziende sanitarie pubbliche della Regione) - Mobilità intraregionale</t>
  </si>
  <si>
    <t>BA0980</t>
  </si>
  <si>
    <t>B.2.A.9.2) - da pubblico (altri soggetti pubbl. della Regione)</t>
  </si>
  <si>
    <t>BA0990</t>
  </si>
  <si>
    <t>B.2.A.9.3) - da pubblico (Extraregione)</t>
  </si>
  <si>
    <t>BA1000</t>
  </si>
  <si>
    <t>B.2.A.9.4) - da privato (intraregionale)</t>
  </si>
  <si>
    <t>BA1010</t>
  </si>
  <si>
    <t>B.2.A.9.5) - da privato (extraregionale)</t>
  </si>
  <si>
    <t>BA1020</t>
  </si>
  <si>
    <t>B.2.A.9.6) - da privato per cittadini non residenti - Extraregione (mobilità attiva in compensazione)</t>
  </si>
  <si>
    <t>BA1030</t>
  </si>
  <si>
    <t>B.2.A.10)   Acquisto prestazioni termali in convenzione</t>
  </si>
  <si>
    <t>BA1040</t>
  </si>
  <si>
    <t>B.2.A.10.1) - da pubblico (Aziende sanitarie pubbliche della Regione) - Mobilità intraregionale</t>
  </si>
  <si>
    <t>BA1050</t>
  </si>
  <si>
    <t>B.2.A.10.2) - da pubblico (altri soggetti pubbl. della Regione)</t>
  </si>
  <si>
    <t>BA1060</t>
  </si>
  <si>
    <t>B.2.A.10.3) - da pubblico (Extraregione)</t>
  </si>
  <si>
    <t>BA1070</t>
  </si>
  <si>
    <t>B.2.A.10.4) - da privato</t>
  </si>
  <si>
    <t>BA1080</t>
  </si>
  <si>
    <t>B.2.A.10.5) - da privato per cittadini non residenti - Extraregione (mobilità attiva in compensazione)</t>
  </si>
  <si>
    <t>BA1090</t>
  </si>
  <si>
    <t>B.2.A.11)   Acquisto prestazioni di trasporto sanitario</t>
  </si>
  <si>
    <t>BA1100</t>
  </si>
  <si>
    <t>B.2.A.11.1) - da pubblico (Aziende sanitarie pubbliche della Regione) - Mobilità intraregionale</t>
  </si>
  <si>
    <t>BA1110</t>
  </si>
  <si>
    <t>B.2.A.11.2) - da pubblico (altri soggetti pubbl. della Regione)</t>
  </si>
  <si>
    <t>BA1120</t>
  </si>
  <si>
    <t>B.2.A.11.3) - da pubblico (Extraregione)</t>
  </si>
  <si>
    <t>BA1130</t>
  </si>
  <si>
    <t>B.2.A.11.4) - da privato</t>
  </si>
  <si>
    <t>BA1140</t>
  </si>
  <si>
    <t>B.2.A.12)   Acquisto prestazioni Socio-Sanitarie a rilevanza sanitaria</t>
  </si>
  <si>
    <t>BA1150</t>
  </si>
  <si>
    <t>B.2.A.12.1) - da pubblico (Aziende sanitarie pubbliche della Regione) - Mobilità intraregionale</t>
  </si>
  <si>
    <t>BA1151</t>
  </si>
  <si>
    <t>B.2.A.12.1.A) Assistenza domiciliare integrata</t>
  </si>
  <si>
    <t>BA1152</t>
  </si>
  <si>
    <t xml:space="preserve">B.2.A.12.1.B) Altre prestazioni socio-sanitarie a rilevanza sanitaria </t>
  </si>
  <si>
    <t>BA1160</t>
  </si>
  <si>
    <t>B.2.A.12.2) - da pubblico (altri soggetti pubblici della Regione)</t>
  </si>
  <si>
    <t>BA1161</t>
  </si>
  <si>
    <t>B.2.A.12.3) - da pubblico  (Extraregione) - Acquisto di Altre prestazioni sociosanitarie a rilevanza sanitaria erogate a soggetti pubblici Extraregione</t>
  </si>
  <si>
    <t>BA1170</t>
  </si>
  <si>
    <t>B.2.A.12.4) - da pubblico (Extraregione) non soggette a compensazione</t>
  </si>
  <si>
    <t>BA1180</t>
  </si>
  <si>
    <t>B.2.A.12.5) - da privato (intraregionale)</t>
  </si>
  <si>
    <t>BA1190</t>
  </si>
  <si>
    <t>B.2.A.12.6) - da privato (extraregionale)</t>
  </si>
  <si>
    <t>BA1200</t>
  </si>
  <si>
    <t>B.2.A.13)  Compartecipazione al personale per att. libero-prof. (intramoenia)</t>
  </si>
  <si>
    <t>BA1210</t>
  </si>
  <si>
    <t>B.2.A.13.1)  Compartecipazione al personale per att. libero professionale intramoenia - Area ospedaliera</t>
  </si>
  <si>
    <t>BA1220</t>
  </si>
  <si>
    <t>B.2.A.13.2)  Compartecipazione al personale per att. libero professionale intramoenia- Area specialistica</t>
  </si>
  <si>
    <t>BA1230</t>
  </si>
  <si>
    <t>B.2.A.13.3)  Compartecipazione al personale per att. libero professionale intramoenia - Area sanità pubblica</t>
  </si>
  <si>
    <t>BA1240</t>
  </si>
  <si>
    <t>B.2.A.13.4)  Compartecipazione al personale per att. libero professionale intramoenia - Consulenze (ex art. 55 c.1 lett. c), d) ed ex Art. 57-58)</t>
  </si>
  <si>
    <t>BA1250</t>
  </si>
  <si>
    <t>B.2.A.13.5)  Compartecipazione al personale per att. libero professionale intramoenia - Consulenze (ex art. 55 c.1 lett. c), d) ed ex Art. 57-58) (Aziende sanitarie pubbliche della Regione)</t>
  </si>
  <si>
    <t>BA1260</t>
  </si>
  <si>
    <t>B.2.A.13.6)  Compartecipazione al personale per att. libero professionale intramoenia - Altro</t>
  </si>
  <si>
    <t>BA1270</t>
  </si>
  <si>
    <t>B.2.A.13.7)  Compartecipazione al personale per att. libero  professionale intramoenia - Altro (Aziende sanitarie pubbliche della Regione)</t>
  </si>
  <si>
    <t>BA1280</t>
  </si>
  <si>
    <t>B.2.A.14)  Rimborsi, assegni e contributi sanitari</t>
  </si>
  <si>
    <t>BA1290</t>
  </si>
  <si>
    <t>B.2.A.14.1)  Contributi ad associazioni di volontariato</t>
  </si>
  <si>
    <t>BA1300</t>
  </si>
  <si>
    <t>B.2.A.14.2)  Rimborsi per cure all'estero</t>
  </si>
  <si>
    <t>BA1310</t>
  </si>
  <si>
    <t>B.2.A.14.3)  Contributi a società partecipate e/o enti dipendenti della Regione</t>
  </si>
  <si>
    <t>BA1320</t>
  </si>
  <si>
    <t>B.2.A.14.4)  Contributo Legge 210/92</t>
  </si>
  <si>
    <t>BA1330</t>
  </si>
  <si>
    <t>B.2.A.14.5)  Altri rimborsi, assegni e contributi</t>
  </si>
  <si>
    <t>BA1340</t>
  </si>
  <si>
    <t>B.2.A.14.6)  Rimborsi, assegni e contributi v/Aziende sanitarie pubbliche della Regione</t>
  </si>
  <si>
    <t>BA1341</t>
  </si>
  <si>
    <t>B.2.A.14.7)  Rimborsi, assegni e contributi v/Regione - GSA</t>
  </si>
  <si>
    <t>BA1350</t>
  </si>
  <si>
    <t>B.2.A.15)  Consulenze, Collaborazioni,  Interinale e altre prestazioni di lavoro sanitarie e sociosanitarie</t>
  </si>
  <si>
    <t>BA1360</t>
  </si>
  <si>
    <t>B.2.A.15.1) Consulenze sanitarie e sociosan. da Aziende sanitarie pubbliche della Regione</t>
  </si>
  <si>
    <t>BA1370</t>
  </si>
  <si>
    <t>B.2.A.15.2) Consulenze sanitarie e sociosanit. da terzi - Altri soggetti pubblici</t>
  </si>
  <si>
    <t>BA1380</t>
  </si>
  <si>
    <t>B.2.A.15.3) Consulenze, Collaborazioni,  Interinale e altre prestazioni di lavoro sanitarie e socios. da privato</t>
  </si>
  <si>
    <t>BA1390</t>
  </si>
  <si>
    <t>B.2.A.15.3.A) Consulenze sanitarie da privato - articolo 55, comma 2, CCNL 8 giugno 2000</t>
  </si>
  <si>
    <t>BA1400</t>
  </si>
  <si>
    <t>B.2.A.15.3.B) Altre consulenze sanitarie e sociosanitarie da privato</t>
  </si>
  <si>
    <t>BA1410</t>
  </si>
  <si>
    <t>B.2.A.15.3.C) Collaborazioni coordinate e continuative sanitarie e socios. da privato</t>
  </si>
  <si>
    <t>BA1420</t>
  </si>
  <si>
    <t xml:space="preserve">B.2.A.15.3.D) Indennità a personale universitario - area sanitaria </t>
  </si>
  <si>
    <t>BA1430</t>
  </si>
  <si>
    <t xml:space="preserve">B.2.A.15.3.E) Lavoro interinale - area sanitaria </t>
  </si>
  <si>
    <t>BA1440</t>
  </si>
  <si>
    <t xml:space="preserve">B.2.A.15.3.F) Altre collaborazioni e prestazioni di lavoro - area sanitaria </t>
  </si>
  <si>
    <t>BA1450</t>
  </si>
  <si>
    <t>B.2.A.15.4) Rimborso oneri stipendiali del personale sanitario in comando</t>
  </si>
  <si>
    <t>BA1460</t>
  </si>
  <si>
    <t>B.2.A.15.4.A) Rimborso oneri stipendiali personale sanitario in comando da Aziende sanitarie pubbliche della Regione</t>
  </si>
  <si>
    <t>BA1470</t>
  </si>
  <si>
    <t>B.2.A.15.4.B) Rimborso oneri stipendiali personale sanitario in comando da Regioni, soggetti pubblici e da Università</t>
  </si>
  <si>
    <t>BA1480</t>
  </si>
  <si>
    <t>B.2.A.15.4.C) Rimborso oneri stipendiali personale sanitario in comando da aziende di altre Regioni (Extraregione)</t>
  </si>
  <si>
    <t>BA1490</t>
  </si>
  <si>
    <t>B.2.A.16) Altri servizi sanitari e sociosanitari a rilevanza sanitaria</t>
  </si>
  <si>
    <t>BA1500</t>
  </si>
  <si>
    <t>B.2.A.16.1)  Altri servizi sanitari e sociosanitari a rilevanza sanitaria da pubblico - Aziende sanitarie pubbliche della Regione</t>
  </si>
  <si>
    <t>BA1510</t>
  </si>
  <si>
    <t>B.2.A.16.2)  Altri servizi sanitari e sociosanitari  a rilevanza sanitaria da pubblico - Altri soggetti pubblici della Regione</t>
  </si>
  <si>
    <t>BA1520</t>
  </si>
  <si>
    <t>B.2.A.16.3) Altri servizi sanitari e sociosanitari a rilevanza sanitaria da pubblico (Extraregione)</t>
  </si>
  <si>
    <t>BA1530</t>
  </si>
  <si>
    <t>B.2.A.16.4)  Altri servizi sanitari da privato</t>
  </si>
  <si>
    <t>BA1540</t>
  </si>
  <si>
    <t>B.2.A.16.5)  Costi per servizi sanitari - Mobilità internazionale passiva</t>
  </si>
  <si>
    <t>BA1541</t>
  </si>
  <si>
    <t>B.2.A.16.6)  Costi per servizi sanitari - Mobilità internazionale passiva rilevata dalle ASL</t>
  </si>
  <si>
    <t>BA1542</t>
  </si>
  <si>
    <t>B.2.A.16.7)   Costi per prestazioni sanitarie erogate da aziende sanitarie estere (fatturate direttamente)</t>
  </si>
  <si>
    <t>BA1550</t>
  </si>
  <si>
    <t>B.2.A.17) Costi per differenziale tariffe TUC</t>
  </si>
  <si>
    <t>BA1560</t>
  </si>
  <si>
    <t>B.2.B) Acquisti di servizi non sanitari</t>
  </si>
  <si>
    <t>BA1570</t>
  </si>
  <si>
    <t xml:space="preserve">B.2.B.1) Servizi non sanitari </t>
  </si>
  <si>
    <t>BA1580</t>
  </si>
  <si>
    <t>B.2.B.1.1)   Lavanderia</t>
  </si>
  <si>
    <t>BA1590</t>
  </si>
  <si>
    <t>B.2.B.1.2)   Pulizia</t>
  </si>
  <si>
    <t>BA1600</t>
  </si>
  <si>
    <t>B.2.B.1.3)   Mensa</t>
  </si>
  <si>
    <t>BA1601</t>
  </si>
  <si>
    <t>B.2.B.1.3.A)   Mensa dipendenti</t>
  </si>
  <si>
    <t>BA1602</t>
  </si>
  <si>
    <t>B.2.B.1.3.B)   Mensa degenti</t>
  </si>
  <si>
    <t>BA1610</t>
  </si>
  <si>
    <t>B.2.B.1.4)   Riscaldamento</t>
  </si>
  <si>
    <t>BA1620</t>
  </si>
  <si>
    <t>B.2.B.1.5)   Servizi di assistenza informatica</t>
  </si>
  <si>
    <t>BA1630</t>
  </si>
  <si>
    <t>B.2.B.1.6)   Servizi trasporti (non sanitari)</t>
  </si>
  <si>
    <t>BA1640</t>
  </si>
  <si>
    <t>B.2.B.1.7)   Smaltimento rifiuti</t>
  </si>
  <si>
    <t>BA1650</t>
  </si>
  <si>
    <t>B.2.B.1.8)   Utenze telefoniche</t>
  </si>
  <si>
    <t>BA1660</t>
  </si>
  <si>
    <t>B.2.B.1.9)   Utenze elettricità</t>
  </si>
  <si>
    <t>BA1670</t>
  </si>
  <si>
    <t>B.2.B.1.10)   Altre utenze</t>
  </si>
  <si>
    <t>BA1680</t>
  </si>
  <si>
    <t>B.2.B.1.11)  Premi di assicurazione</t>
  </si>
  <si>
    <t>BA1690</t>
  </si>
  <si>
    <t xml:space="preserve">B.2.B.1.11.A)  Premi di assicurazione - R.C. Professionale </t>
  </si>
  <si>
    <t>BA1700</t>
  </si>
  <si>
    <t>B.2.B.1.11.B)  Premi di assicurazione - Altri premi assicurativi</t>
  </si>
  <si>
    <t>BA1710</t>
  </si>
  <si>
    <t>B.2.B.1.12) Altri servizi non sanitari</t>
  </si>
  <si>
    <t>BA1720</t>
  </si>
  <si>
    <t>B.2.B.1.12.A) Altri servizi non sanitari da pubblico (Aziende sanitarie pubbliche della Regione)</t>
  </si>
  <si>
    <t>BA1730</t>
  </si>
  <si>
    <t>B.2.B.1.12.B) Altri servizi non sanitari da altri soggetti pubblici</t>
  </si>
  <si>
    <t>BA1740</t>
  </si>
  <si>
    <t>B.2.B.1.12.C) Altri servizi non sanitari da privato</t>
  </si>
  <si>
    <t>BA1750</t>
  </si>
  <si>
    <t>B.2.B.2)  Consulenze, Collaborazioni, Interinale e altre prestazioni di lavoro non sanitarie</t>
  </si>
  <si>
    <t>BA1760</t>
  </si>
  <si>
    <t>B.2.B.2.1) Consulenze non sanitarie da Aziende sanitarie pubbliche della Regione</t>
  </si>
  <si>
    <t>BA1770</t>
  </si>
  <si>
    <t>B.2.B.2.2) Consulenze non sanitarie da Terzi - Altri soggetti pubblici</t>
  </si>
  <si>
    <t>BA1780</t>
  </si>
  <si>
    <t>B.2.B.2.3) Consulenze, Collaborazioni, Interinale e altre prestazioni di lavoro non sanitarie da privato</t>
  </si>
  <si>
    <t>BA1790</t>
  </si>
  <si>
    <t>B.2.B.2.3.A) Consulenze non sanitarie da privato</t>
  </si>
  <si>
    <t>BA1800</t>
  </si>
  <si>
    <t>B.2.B.2.3.B) Collaborazioni coordinate e continuative non sanitarie da privato</t>
  </si>
  <si>
    <t>BA1810</t>
  </si>
  <si>
    <t xml:space="preserve">B.2.B.2.3.C) Indennità a personale universitario - area non sanitaria </t>
  </si>
  <si>
    <t>BA1820</t>
  </si>
  <si>
    <t xml:space="preserve">B.2.B.2.3.D) Lavoro interinale - area non sanitaria </t>
  </si>
  <si>
    <t>BA1830</t>
  </si>
  <si>
    <t xml:space="preserve">B.2.B.2.3.E) Altre collaborazioni e prestazioni di lavoro - area non sanitaria </t>
  </si>
  <si>
    <t>BA1831</t>
  </si>
  <si>
    <t>B.2.B.2.3.F) Altre Consulenze non sanitarie da privato - in attuazione dell’art.79, comma 1 sexies lettera c), del D.L. 112/2008, convertito con legge 133/2008 e della legge 23 dicembre 2009 n. 191.</t>
  </si>
  <si>
    <t>BA1840</t>
  </si>
  <si>
    <t>B.2.B.2.4) Rimborso oneri stipendiali del personale non sanitario in comando</t>
  </si>
  <si>
    <t>BA1850</t>
  </si>
  <si>
    <t>B.2.B.2.4.A) Rimborso oneri stipendiali personale non sanitario in comando da Aziende sanitarie pubbliche della Regione</t>
  </si>
  <si>
    <t>BA1860</t>
  </si>
  <si>
    <t>B.2.B.2.4.B) Rimborso oneri stipendiali personale non sanitario in comando da Regione, soggetti pubblici e da Università</t>
  </si>
  <si>
    <t>BA1870</t>
  </si>
  <si>
    <t>B.2.B.2.4.C) Rimborso oneri stipendiali personale non sanitario in comando da aziende di altre Regioni (Extraregione)</t>
  </si>
  <si>
    <t>BA1880</t>
  </si>
  <si>
    <t>B.2.B.3) Formazione (esternalizzata e non)</t>
  </si>
  <si>
    <t>BA1890</t>
  </si>
  <si>
    <t>B.2.B.3.1) Formazione (esternalizzata e non) da pubblico</t>
  </si>
  <si>
    <t>BA1900</t>
  </si>
  <si>
    <t>B.2.B.3.2) Formazione (esternalizzata e non) da privato</t>
  </si>
  <si>
    <t>BA1910</t>
  </si>
  <si>
    <t>B.3)  Manutenzione e riparazione (ordinaria esternalizzata)</t>
  </si>
  <si>
    <t>BA1920</t>
  </si>
  <si>
    <t>B.3.A)  Manutenzione e riparazione ai fabbricati e loro pertinenze</t>
  </si>
  <si>
    <t>BA1930</t>
  </si>
  <si>
    <t>B.3.B)  Manutenzione e riparazione agli impianti e macchinari</t>
  </si>
  <si>
    <t>BA1940</t>
  </si>
  <si>
    <t>B.3.C)  Manutenzione e riparazione alle attrezzature sanitarie e scientifiche</t>
  </si>
  <si>
    <t>BA1950</t>
  </si>
  <si>
    <t>B.3.D)  Manutenzione e riparazione ai mobili e arredi</t>
  </si>
  <si>
    <t>BA1960</t>
  </si>
  <si>
    <t>B.3.E)  Manutenzione e riparazione agli automezzi</t>
  </si>
  <si>
    <t>BA1970</t>
  </si>
  <si>
    <t>B.3.F)  Altre manutenzioni e riparazioni</t>
  </si>
  <si>
    <t>BA1980</t>
  </si>
  <si>
    <t>B.3.G)  Manutenzioni e riparazioni da Aziende sanitarie pubbliche della Regione</t>
  </si>
  <si>
    <t>BA1990</t>
  </si>
  <si>
    <t>B.4)   Godimento di beni di terzi</t>
  </si>
  <si>
    <t>BA2000</t>
  </si>
  <si>
    <t>B.4.A)  Fitti passivi</t>
  </si>
  <si>
    <t>BA2010</t>
  </si>
  <si>
    <t>B.4.B)  Canoni di noleggio</t>
  </si>
  <si>
    <t>BA2020</t>
  </si>
  <si>
    <t>B.4.B.1) Canoni di noleggio - area sanitaria</t>
  </si>
  <si>
    <t>BA2030</t>
  </si>
  <si>
    <t>B.4.B.2) Canoni di noleggio - area non sanitaria</t>
  </si>
  <si>
    <t>BA2040</t>
  </si>
  <si>
    <t>B.4.C)  Canoni di leasing</t>
  </si>
  <si>
    <t>BA2050</t>
  </si>
  <si>
    <t>B.4.C.1) Canoni di leasing - area sanitaria</t>
  </si>
  <si>
    <t>BA2060</t>
  </si>
  <si>
    <t>B.4.C.2) Canoni di leasing - area non sanitaria</t>
  </si>
  <si>
    <t>BA2061</t>
  </si>
  <si>
    <t>B.4.D)  Canoni di project financing</t>
  </si>
  <si>
    <t>BA2070</t>
  </si>
  <si>
    <t>B.4.E)  Locazioni e noleggi da Aziende sanitarie pubbliche della Regione</t>
  </si>
  <si>
    <t>BA2080</t>
  </si>
  <si>
    <t>Totale Costo del personale</t>
  </si>
  <si>
    <t>BA2090</t>
  </si>
  <si>
    <t>B.5)   Personale del ruolo sanitario</t>
  </si>
  <si>
    <t>BA2100</t>
  </si>
  <si>
    <t>B.5.A) Costo del personale dirigente ruolo sanitario</t>
  </si>
  <si>
    <t>BA2110</t>
  </si>
  <si>
    <t>B.5.A.1) Costo del personale dirigente medico</t>
  </si>
  <si>
    <t>BA2120</t>
  </si>
  <si>
    <t>B.5.A.1.1) Costo del personale dirigente medico - tempo indeterminato</t>
  </si>
  <si>
    <t>BA2130</t>
  </si>
  <si>
    <t>B.5.A.1.2) Costo del personale dirigente medico - tempo determinato</t>
  </si>
  <si>
    <t>BA2140</t>
  </si>
  <si>
    <t>B.5.A.1.3) Costo del personale dirigente medico - altro</t>
  </si>
  <si>
    <t>BA2150</t>
  </si>
  <si>
    <t>B.5.A.2) Costo del personale dirigente non medico</t>
  </si>
  <si>
    <t>BA2160</t>
  </si>
  <si>
    <t>B.5.A.2.1) Costo del personale dirigente non medico - tempo indeterminato</t>
  </si>
  <si>
    <t>BA2170</t>
  </si>
  <si>
    <t>B.5.A.2.2) Costo del personale dirigente non medico - tempo determinato</t>
  </si>
  <si>
    <t>BA2180</t>
  </si>
  <si>
    <t>B.5.A.2.3) Costo del personale dirigente non medico - altro</t>
  </si>
  <si>
    <t>BA2190</t>
  </si>
  <si>
    <t>B.5.B) Costo del personale comparto ruolo sanitario</t>
  </si>
  <si>
    <t>BA2200</t>
  </si>
  <si>
    <t>B.5.B.1) Costo del personale comparto ruolo sanitario - tempo indeterminato</t>
  </si>
  <si>
    <t>BA2210</t>
  </si>
  <si>
    <t>B.5.B.2) Costo del personale comparto ruolo sanitario - tempo determinato</t>
  </si>
  <si>
    <t>BA2220</t>
  </si>
  <si>
    <t>B.5.B.3) Costo del personale comparto ruolo sanitario - altro</t>
  </si>
  <si>
    <t>BA2230</t>
  </si>
  <si>
    <t>B.6)   Personale del ruolo professionale</t>
  </si>
  <si>
    <t>BA2240</t>
  </si>
  <si>
    <t>B.6.A) Costo del personale dirigente ruolo professionale</t>
  </si>
  <si>
    <t>BA2250</t>
  </si>
  <si>
    <t>B.6.A.1) Costo del personale dirigente ruolo professionale - tempo indeterminato</t>
  </si>
  <si>
    <t>BA2260</t>
  </si>
  <si>
    <t>B.6.A.2) Costo del personale dirigente ruolo professionale - tempo determinato</t>
  </si>
  <si>
    <t>BA2270</t>
  </si>
  <si>
    <t>B.6.A.3) Costo del personale dirigente ruolo professionale - altro</t>
  </si>
  <si>
    <t>BA2280</t>
  </si>
  <si>
    <t>B.6.B) Costo del personale comparto ruolo professionale</t>
  </si>
  <si>
    <t>BA2290</t>
  </si>
  <si>
    <t>B.6.B.1) Costo del personale comparto ruolo professionale - tempo indeterminato</t>
  </si>
  <si>
    <t>BA2300</t>
  </si>
  <si>
    <t>B.6.B.2) Costo del personale comparto ruolo professionale - tempo determinato</t>
  </si>
  <si>
    <t>BA2310</t>
  </si>
  <si>
    <t>B.6.B.3) Costo del personale comparto ruolo professionale - altro</t>
  </si>
  <si>
    <t>BA2320</t>
  </si>
  <si>
    <t>B.7)   Personale del ruolo tecnico</t>
  </si>
  <si>
    <t>BA2330</t>
  </si>
  <si>
    <t>B.7.A) Costo del personale dirigente ruolo tecnico</t>
  </si>
  <si>
    <t>BA2340</t>
  </si>
  <si>
    <t>B.7.A.1) Costo del personale dirigente ruolo tecnico - tempo indeterminato</t>
  </si>
  <si>
    <t>BA2350</t>
  </si>
  <si>
    <t>B.7.A.2) Costo del personale dirigente ruolo tecnico - tempo determinato</t>
  </si>
  <si>
    <t>BA2360</t>
  </si>
  <si>
    <t>B.7.A.3) Costo del personale dirigente ruolo tecnico - altro</t>
  </si>
  <si>
    <t>BA2370</t>
  </si>
  <si>
    <t>B.7.B) Costo del personale comparto ruolo tecnico</t>
  </si>
  <si>
    <t>BA2380</t>
  </si>
  <si>
    <t>B.7.B.1) Costo del personale comparto ruolo tecnico - tempo indeterminato</t>
  </si>
  <si>
    <t>BA2390</t>
  </si>
  <si>
    <t>B.7.B.2) Costo del personale comparto ruolo tecnico - tempo determinato</t>
  </si>
  <si>
    <t>BA2400</t>
  </si>
  <si>
    <t>B.7.B.3) Costo del personale comparto ruolo tecnico - altro</t>
  </si>
  <si>
    <t>BA2410</t>
  </si>
  <si>
    <t>B.8)   Personale del ruolo amministrativo</t>
  </si>
  <si>
    <t>BA2420</t>
  </si>
  <si>
    <t>B.8.A) Costo del personale dirigente ruolo amministrativo</t>
  </si>
  <si>
    <t>BA2430</t>
  </si>
  <si>
    <t>B.8.A.1) Costo del personale dirigente ruolo amministrativo - tempo indeterminato</t>
  </si>
  <si>
    <t>BA2440</t>
  </si>
  <si>
    <t>B.8.A.2) Costo del personale dirigente ruolo amministrativo - tempo determinato</t>
  </si>
  <si>
    <t>BA2450</t>
  </si>
  <si>
    <t>B.8.A.3) Costo del personale dirigente ruolo amministrativo - altro</t>
  </si>
  <si>
    <t>BA2460</t>
  </si>
  <si>
    <t>B.8.B) Costo del personale comparto ruolo amministrativo</t>
  </si>
  <si>
    <t>BA2470</t>
  </si>
  <si>
    <t>B.8.B.1) Costo del personale comparto ruolo amministrativo - tempo indeterminato</t>
  </si>
  <si>
    <t>BA2480</t>
  </si>
  <si>
    <t>B.8.B.2) Costo del personale comparto ruolo amministrativo - tempo determinato</t>
  </si>
  <si>
    <t>BA2490</t>
  </si>
  <si>
    <t>B.8.B.3) Costo del personale comparto ruolo amministrativo - altro</t>
  </si>
  <si>
    <t>BA2500</t>
  </si>
  <si>
    <t>B.9)   Oneri diversi di gestione</t>
  </si>
  <si>
    <t>BA2510</t>
  </si>
  <si>
    <t>B.9.A)  Imposte e tasse (escluso IRAP e IRES)</t>
  </si>
  <si>
    <t>BA2520</t>
  </si>
  <si>
    <t>B.9.B)  Perdite su crediti</t>
  </si>
  <si>
    <t>BA2530</t>
  </si>
  <si>
    <t>B.9.C) Altri oneri diversi di gestione</t>
  </si>
  <si>
    <t>BA2540</t>
  </si>
  <si>
    <t>B.9.C.1)  Indennità, rimborso spese e oneri sociali per gli Organi Direttivi e Collegio Sindacale</t>
  </si>
  <si>
    <t>BA2550</t>
  </si>
  <si>
    <t>B.9.C.2)  Altri oneri diversi di gestione</t>
  </si>
  <si>
    <t>BA2551</t>
  </si>
  <si>
    <t>B.9.C.3)  Altri oneri diversi di gestione da Aziende sanitarie pubbliche della Regione</t>
  </si>
  <si>
    <t>BA2552</t>
  </si>
  <si>
    <t>B.9.C.4)  Altri oneri diversi di gestione - per Autoassicurazione</t>
  </si>
  <si>
    <t>BA2560</t>
  </si>
  <si>
    <t>Totale Ammortamenti</t>
  </si>
  <si>
    <t>BA2570</t>
  </si>
  <si>
    <t>B.10) Ammortamenti delle immobilizzazioni immateriali</t>
  </si>
  <si>
    <t>BA2580</t>
  </si>
  <si>
    <t>B.11) Ammortamenti delle immobilizzazioni materiali</t>
  </si>
  <si>
    <t>BA2590</t>
  </si>
  <si>
    <t>B.11.A) Ammortamento dei fabbricati</t>
  </si>
  <si>
    <t>BA2600</t>
  </si>
  <si>
    <t>B.11.A.1) Ammortamenti fabbricati non strumentali (disponibili)</t>
  </si>
  <si>
    <t>BA2610</t>
  </si>
  <si>
    <t>B.11.A.2) Ammortamenti fabbricati strumentali (indisponibili)</t>
  </si>
  <si>
    <t>BA2620</t>
  </si>
  <si>
    <t>B.11.B) Ammortamenti delle altre immobilizzazioni materiali</t>
  </si>
  <si>
    <t>BA2630</t>
  </si>
  <si>
    <t>B.12) Svalutazione delle immobilizzazioni e dei crediti</t>
  </si>
  <si>
    <t>BA2640</t>
  </si>
  <si>
    <t>B.12.A) Svalutazione delle immobilizzazioni immateriali e materiali</t>
  </si>
  <si>
    <t>BA2650</t>
  </si>
  <si>
    <t>B.12.B) Svalutazione dei crediti</t>
  </si>
  <si>
    <t>BA2660</t>
  </si>
  <si>
    <t>B.13) Variazione delle rimanenze</t>
  </si>
  <si>
    <t>BA2670</t>
  </si>
  <si>
    <t>B.13.A) Variazione rimanenze sanitarie</t>
  </si>
  <si>
    <t>BA2671</t>
  </si>
  <si>
    <t>B.13.A.1) Prodotti farmaceutici ed emoderivati</t>
  </si>
  <si>
    <t>BA2672</t>
  </si>
  <si>
    <t>B.13.A.2) Sangue ed emocomponenti</t>
  </si>
  <si>
    <t>BA2673</t>
  </si>
  <si>
    <t>B.13.A.3) Dispositivi medici</t>
  </si>
  <si>
    <t>BA2674</t>
  </si>
  <si>
    <t>B.13.A.4) Prodotti dietetici</t>
  </si>
  <si>
    <t>BA2675</t>
  </si>
  <si>
    <t>B.13.A.5) Materiali per la profilassi (vaccini)</t>
  </si>
  <si>
    <t>BA2676</t>
  </si>
  <si>
    <t>B.13.A.6) Prodotti chimici</t>
  </si>
  <si>
    <t>BA2677</t>
  </si>
  <si>
    <t>B.13.A.7)  Materiali e prodotti per uso veterinario</t>
  </si>
  <si>
    <t>BA2678</t>
  </si>
  <si>
    <t>B.13.A.8)  Altri beni e prodotti sanitari</t>
  </si>
  <si>
    <t>BA2680</t>
  </si>
  <si>
    <t>B.13.B) Variazione rimanenze non sanitarie</t>
  </si>
  <si>
    <t>BA2681</t>
  </si>
  <si>
    <t>B.13.B.1) Prodotti alimentari</t>
  </si>
  <si>
    <t>BA2682</t>
  </si>
  <si>
    <t>B.13.B.2) Materiali di guardaroba, di pulizia, e di convivenza in genere</t>
  </si>
  <si>
    <t>BA2683</t>
  </si>
  <si>
    <t>B.13.B.3) Combustibili, carburanti e lubrificanti</t>
  </si>
  <si>
    <t>BA2684</t>
  </si>
  <si>
    <t>B.13.B.4) Supporti informatici e cancelleria</t>
  </si>
  <si>
    <t>BA2685</t>
  </si>
  <si>
    <t>B.13.B.5) Materiale per la manutenzione</t>
  </si>
  <si>
    <t>BA2686</t>
  </si>
  <si>
    <t>B.13.B.6) Altri beni e prodotti non sanitari</t>
  </si>
  <si>
    <t>BA2690</t>
  </si>
  <si>
    <t>B.14) Accantonamenti dell’esercizio</t>
  </si>
  <si>
    <t>BA2700</t>
  </si>
  <si>
    <t>B.14.A) Accantonamenti per rischi</t>
  </si>
  <si>
    <t>BA2710</t>
  </si>
  <si>
    <t>B.14.A.1)  Accantonamenti per cause civili ed oneri processuali</t>
  </si>
  <si>
    <t>BA2720</t>
  </si>
  <si>
    <t>B.14.A.2)  Accantonamenti per contenzioso personale dipendente</t>
  </si>
  <si>
    <t>BA2730</t>
  </si>
  <si>
    <t>B.14.A.3)  Accantonamenti per rischi connessi all'acquisto di prestazioni sanitarie da privato</t>
  </si>
  <si>
    <t>BA2740</t>
  </si>
  <si>
    <t>B.14.A.4)  Accantonamenti per copertura diretta dei rischi (autoassicurazione)</t>
  </si>
  <si>
    <t>BA2741</t>
  </si>
  <si>
    <t>B.14.A.5) Accantonamenti per franchigia assicurativa</t>
  </si>
  <si>
    <t>BA2750</t>
  </si>
  <si>
    <t>B.14.A.6)  Altri accantonamenti per rischi</t>
  </si>
  <si>
    <t>BA2751</t>
  </si>
  <si>
    <t>B.14.A.7)  Altri accantonamenti per interessi di mora</t>
  </si>
  <si>
    <t>BA2760</t>
  </si>
  <si>
    <t>B.14.B) Accantonamenti per premio di operosità (SUMAI)</t>
  </si>
  <si>
    <t>BA2770</t>
  </si>
  <si>
    <t>B.14.C) Accantonamenti per quote inutilizzate di contributi vincolati</t>
  </si>
  <si>
    <t>BA2771</t>
  </si>
  <si>
    <t>B.14.C.1)  Accantonamenti per quote inutilizzate contributi da Regione e Prov. Aut. per quota F.S. indistinto finalizzato</t>
  </si>
  <si>
    <t>BA2780</t>
  </si>
  <si>
    <t>B.14.C.2)  Accantonamenti per quote inutilizzate contributi da Regione e Prov. Aut. per quota F.S. vincolato</t>
  </si>
  <si>
    <t>BA2790</t>
  </si>
  <si>
    <t>B.14.C.3)  Accantonamenti per quote inutilizzate contributi da soggetti pubblici (extra fondo) vincolati</t>
  </si>
  <si>
    <t>BA2800</t>
  </si>
  <si>
    <t>B.14.C.4)  Accantonamenti per quote inutilizzate contributi da soggetti pubblici per ricerca</t>
  </si>
  <si>
    <t>BA2810</t>
  </si>
  <si>
    <t>B.14.C.5)  Accantonamenti per quote inutilizzate contributi vincolati da privati</t>
  </si>
  <si>
    <t>BA2811</t>
  </si>
  <si>
    <t>B.14.C.6)  Accantonamenti per quote inutilizzate contributi da soggetti privati per ricerca</t>
  </si>
  <si>
    <t>BA2820</t>
  </si>
  <si>
    <t>B.14.D) Altri accantonamenti</t>
  </si>
  <si>
    <t>BA2840</t>
  </si>
  <si>
    <t>B.14.D.1)  Acc. Rinnovi convenzioni MMG/PLS/MCA</t>
  </si>
  <si>
    <t>BA2850</t>
  </si>
  <si>
    <t>B.14.D.2)  Acc. Rinnovi convenzioni Medici Sumai</t>
  </si>
  <si>
    <t>BA2860</t>
  </si>
  <si>
    <t>B.14.D.3)  Acc. Rinnovi contratt.: dirigenza medica</t>
  </si>
  <si>
    <t>BA2870</t>
  </si>
  <si>
    <t>B.14.D.4)  Acc. Rinnovi contratt.: dirigenza non medica</t>
  </si>
  <si>
    <t>BA2880</t>
  </si>
  <si>
    <t>B.14.D.5)  Acc. Rinnovi contratt.: comparto</t>
  </si>
  <si>
    <t>BA2881</t>
  </si>
  <si>
    <t>B.14.D.6)  Acc. per Trattamento di fine rapporto dipendenti</t>
  </si>
  <si>
    <t>BA2882</t>
  </si>
  <si>
    <t>B.14.D.7)  Acc. per Trattamenti di quiescenza e simili</t>
  </si>
  <si>
    <t>BA2883</t>
  </si>
  <si>
    <t>B.14.D.8) Acc. per Fondi integrativi pensione</t>
  </si>
  <si>
    <t>BA2884</t>
  </si>
  <si>
    <t>B.14.D.9)  Acc. Incentivi funzioni tecniche art. 113 D.lgs 50/2016</t>
  </si>
  <si>
    <t>BA2890</t>
  </si>
  <si>
    <t>B.14.D.10) Altri accantonamenti</t>
  </si>
  <si>
    <t>BZ9999</t>
  </si>
  <si>
    <t>Totale costi della produzione (B)</t>
  </si>
  <si>
    <t>CA0000</t>
  </si>
  <si>
    <t>C)  Proventi e oneri finanziari</t>
  </si>
  <si>
    <t>CA0010</t>
  </si>
  <si>
    <t>C.1) Interessi attivi</t>
  </si>
  <si>
    <t>CA0020</t>
  </si>
  <si>
    <t>C.1.A) Interessi attivi su c/tesoreria unica</t>
  </si>
  <si>
    <t>CA0030</t>
  </si>
  <si>
    <t>C.1.B) Interessi attivi su c/c postali e bancari</t>
  </si>
  <si>
    <t>CA0040</t>
  </si>
  <si>
    <t>C.1.C) Altri interessi attivi</t>
  </si>
  <si>
    <t>CA0050</t>
  </si>
  <si>
    <t>C.2) Altri proventi</t>
  </si>
  <si>
    <t>CA0060</t>
  </si>
  <si>
    <t>C.2.A) Proventi da partecipazioni</t>
  </si>
  <si>
    <t>CA0070</t>
  </si>
  <si>
    <t>C.2.B) Proventi finanziari da crediti iscritti nelle immobilizzazioni</t>
  </si>
  <si>
    <t>CA0080</t>
  </si>
  <si>
    <t>C.2.C) Proventi finanziari da titoli iscritti nelle immobilizzazioni</t>
  </si>
  <si>
    <t>CA0090</t>
  </si>
  <si>
    <t>C.2.D) Altri proventi finanziari diversi dai precedenti</t>
  </si>
  <si>
    <t>CA0100</t>
  </si>
  <si>
    <t>C.2.E) Utili su cambi</t>
  </si>
  <si>
    <t>CA0110</t>
  </si>
  <si>
    <t>C.3)  Interessi passivi</t>
  </si>
  <si>
    <t>CA0120</t>
  </si>
  <si>
    <t>C.3.A) Interessi passivi su anticipazioni di cassa</t>
  </si>
  <si>
    <t>CA0130</t>
  </si>
  <si>
    <t>C.3.B) Interessi passivi su mutui</t>
  </si>
  <si>
    <t>CA0140</t>
  </si>
  <si>
    <t>C.3.C) Altri interessi passivi</t>
  </si>
  <si>
    <t>CA0150</t>
  </si>
  <si>
    <t>C.4) Altri oneri</t>
  </si>
  <si>
    <t>CA0160</t>
  </si>
  <si>
    <t>C.4.A) Altri oneri finanziari</t>
  </si>
  <si>
    <t>CA0170</t>
  </si>
  <si>
    <t>C.4.B) Perdite su cambi</t>
  </si>
  <si>
    <t>CZ9999</t>
  </si>
  <si>
    <t>Totale proventi e oneri finanziari (C)</t>
  </si>
  <si>
    <t>DA0000</t>
  </si>
  <si>
    <t>D)  Rettifiche di valore di attività finanziarie</t>
  </si>
  <si>
    <t>DA0010</t>
  </si>
  <si>
    <t>D.1)  Rivalutazioni</t>
  </si>
  <si>
    <t>DA0020</t>
  </si>
  <si>
    <t>D.2)  Svalutazioni</t>
  </si>
  <si>
    <t>DZ9999</t>
  </si>
  <si>
    <t>Totale rettifiche di valore di attività finanziarie (D)</t>
  </si>
  <si>
    <t>EA0000</t>
  </si>
  <si>
    <t>E)  Proventi e oneri straordinari</t>
  </si>
  <si>
    <t>EA0010</t>
  </si>
  <si>
    <t>E.1) Proventi straordinari</t>
  </si>
  <si>
    <t>EA0020</t>
  </si>
  <si>
    <t>E.1.A) Plusvalenze</t>
  </si>
  <si>
    <t>EA0030</t>
  </si>
  <si>
    <t>E.1.B) Altri proventi straordinari</t>
  </si>
  <si>
    <t>EA0040</t>
  </si>
  <si>
    <t>E.1.B.1) Proventi da donazioni e liberalità diverse</t>
  </si>
  <si>
    <t>EA0050</t>
  </si>
  <si>
    <t>E.1.B.2) Sopravvenienze attive</t>
  </si>
  <si>
    <t>EA0051</t>
  </si>
  <si>
    <t>E.1.B.2.1) Sopravvenienze attive per quote F.S. vincolato</t>
  </si>
  <si>
    <t>EA0060</t>
  </si>
  <si>
    <t xml:space="preserve">E.1.B.2.2) Sopravvenienze attive v/Aziende sanitarie pubbliche della Regione </t>
  </si>
  <si>
    <t>EA0070</t>
  </si>
  <si>
    <t>E.1.B.2.3) Sopravvenienze attive v/terzi</t>
  </si>
  <si>
    <t>EA0080</t>
  </si>
  <si>
    <t>E.1.B.2.2.A) Sopravvenienze attive v/terzi relative alla mobilità extraregionale</t>
  </si>
  <si>
    <t>EA0090</t>
  </si>
  <si>
    <t>E.1.B.2.2.B) Sopravvenienze attive v/terzi relative al personale</t>
  </si>
  <si>
    <t>EA0100</t>
  </si>
  <si>
    <t>E.1.B.2.2.C) Sopravvenienze attive v/terzi relative alle convenzioni con medici di base</t>
  </si>
  <si>
    <t>EA0110</t>
  </si>
  <si>
    <t>E.1.B.2.2.D) Sopravvenienze attive v/terzi relative alle convenzioni per la specialistica</t>
  </si>
  <si>
    <t>EA0120</t>
  </si>
  <si>
    <t>E.1.B.2.2.E) Sopravvenienze attive v/terzi relative all'acquisto prestaz. sanitarie da operatori accreditati</t>
  </si>
  <si>
    <t>EA0130</t>
  </si>
  <si>
    <t>E.1.B.2.2.F) Sopravvenienze attive v/terzi relative all'acquisto di beni e servizi</t>
  </si>
  <si>
    <t>EA0140</t>
  </si>
  <si>
    <t>E.1.B.2.2.G) Altre sopravvenienze attive v/terzi</t>
  </si>
  <si>
    <t>EA0150</t>
  </si>
  <si>
    <t xml:space="preserve">E.1.B.3) Insussistenze attive </t>
  </si>
  <si>
    <t>EA0160</t>
  </si>
  <si>
    <t>E.1.B.3.1) Insussistenze attive v/Aziende sanitarie pubbliche della Regione</t>
  </si>
  <si>
    <t>EA0170</t>
  </si>
  <si>
    <t>E.1.B.3.2) Insussistenze attive v/terzi</t>
  </si>
  <si>
    <t>EA0180</t>
  </si>
  <si>
    <t>E.1.B.3.2.A) Insussistenze attive v/terzi relative alla mobilità extraregionale</t>
  </si>
  <si>
    <t>EA0190</t>
  </si>
  <si>
    <t>E.1.B.3.2.B) Insussistenze attive v/terzi relative al personale</t>
  </si>
  <si>
    <t>EA0200</t>
  </si>
  <si>
    <t>E.1.B.3.2.C) Insussistenze attive v/terzi relative alle convenzioni con medici di base</t>
  </si>
  <si>
    <t>EA0210</t>
  </si>
  <si>
    <t>E.1.B.3.2.D) Insussistenze attive v/terzi relative alle convenzioni per la specialistica</t>
  </si>
  <si>
    <t>EA0220</t>
  </si>
  <si>
    <t>E.1.B.3.2.E) Insussistenze attive v/terzi relative all'acquisto prestaz. sanitarie da operatori accreditati</t>
  </si>
  <si>
    <t>EA0230</t>
  </si>
  <si>
    <t>E.1.B.3.2.F) Insussistenze attive v/terzi relative all'acquisto di beni e servizi</t>
  </si>
  <si>
    <t>EA0240</t>
  </si>
  <si>
    <t>E.1.B.3.2.G) Altre insussistenze attive v/terzi</t>
  </si>
  <si>
    <t>EA0250</t>
  </si>
  <si>
    <t>E.1.B.4) Altri proventi straordinari</t>
  </si>
  <si>
    <t>EA0260</t>
  </si>
  <si>
    <t>E.2) Oneri straordinari</t>
  </si>
  <si>
    <t>EA0270</t>
  </si>
  <si>
    <t>E.2.A) Minusvalenze</t>
  </si>
  <si>
    <t>EA0280</t>
  </si>
  <si>
    <t>E.2.B) Altri oneri straordinari</t>
  </si>
  <si>
    <t>EA0290</t>
  </si>
  <si>
    <t>E.2.B.1) Oneri tributari da esercizi precedenti</t>
  </si>
  <si>
    <t>EA0300</t>
  </si>
  <si>
    <t>E.2.B.2) Oneri da cause civili ed oneri processuali</t>
  </si>
  <si>
    <t>EA0310</t>
  </si>
  <si>
    <t>E.2.B.3) Sopravvenienze passive</t>
  </si>
  <si>
    <t>EA0320</t>
  </si>
  <si>
    <t>E.2.B.3.1) Sopravvenienze passive v/Aziende sanitarie pubbliche della Regione</t>
  </si>
  <si>
    <t>EA0330</t>
  </si>
  <si>
    <t>E.2.B.3.1.A) Sopravvenienze passive v/Aziende sanitarie pubbliche relative alla mobilità intraregionale</t>
  </si>
  <si>
    <t>EA0340</t>
  </si>
  <si>
    <t>E.2.B.3.1.B) Altre sopravvenienze passive v/Aziende sanitarie pubbliche della Regione</t>
  </si>
  <si>
    <t>EA0350</t>
  </si>
  <si>
    <t>E.2.B.3.2) Sopravvenienze passive v/terzi</t>
  </si>
  <si>
    <t>EA0360</t>
  </si>
  <si>
    <t>E.2.B.3.2.A) Sopravvenienze passive v/terzi relative alla mobilità extraregionale</t>
  </si>
  <si>
    <t>EA0370</t>
  </si>
  <si>
    <t>E.2.B.3.2.B) Sopravvenienze passive v/terzi relative al personale</t>
  </si>
  <si>
    <t>EA0380</t>
  </si>
  <si>
    <t>E.2.B.3.2.B.1) Soprav. passive v/terzi relative al personale - dirigenza medica</t>
  </si>
  <si>
    <t>EA0390</t>
  </si>
  <si>
    <t>E.2.B.3.2.B.2) Soprav. passive v/terzi relative al personale - dirigenza non medica</t>
  </si>
  <si>
    <t>EA0400</t>
  </si>
  <si>
    <t>E.2.B.3.2.B.3) Soprav. passive v/terzi relative al personale - comparto</t>
  </si>
  <si>
    <t>EA0410</t>
  </si>
  <si>
    <t>E.2.B.3.2.C) Sopravvenienze passive v/terzi relative alle convenzioni con medici di base</t>
  </si>
  <si>
    <t>EA0420</t>
  </si>
  <si>
    <t>E.2.B.3.2.D) Sopravvenienze passive v/terzi relative alle convenzioni per la specialistica</t>
  </si>
  <si>
    <t>EA0430</t>
  </si>
  <si>
    <t>E.2.B.3.2.E) Sopravvenienze passive v/terzi relative all'acquisto prestaz. sanitarie da operatori accreditati</t>
  </si>
  <si>
    <t>EA0440</t>
  </si>
  <si>
    <t>E.2.B.3.2.F) Sopravvenienze passive v/terzi relative all'acquisto di beni e servizi</t>
  </si>
  <si>
    <t>EA0450</t>
  </si>
  <si>
    <t>E.2.B.3.2.G) Altre sopravvenienze passive v/terzi</t>
  </si>
  <si>
    <t>EA0460</t>
  </si>
  <si>
    <t>E.2.B.4) Insussistenze passive</t>
  </si>
  <si>
    <t>EA0461</t>
  </si>
  <si>
    <t>E.2.B.4.1) Insussistenze passive per quote F.S. vincolato</t>
  </si>
  <si>
    <t>EA0470</t>
  </si>
  <si>
    <t>E.2.B.4.2) Insussistenze passive v/Aziende sanitarie pubbliche della Regione</t>
  </si>
  <si>
    <t>EA0480</t>
  </si>
  <si>
    <t>E.2.B.4.3) Insussistenze passive v/terzi</t>
  </si>
  <si>
    <t>EA0490</t>
  </si>
  <si>
    <t>E.2.B.4.3.A) Insussistenze passive v/terzi relative alla mobilità extraregionale</t>
  </si>
  <si>
    <t>EA0500</t>
  </si>
  <si>
    <t>E.2.B.4.3.B) Insussistenze passive v/terzi relative al personale</t>
  </si>
  <si>
    <t>EA0510</t>
  </si>
  <si>
    <t>E.2.B.4.3.C) Insussistenze passive v/terzi relative alle convenzioni con medici di base</t>
  </si>
  <si>
    <t>EA0520</t>
  </si>
  <si>
    <t>E.2.B.4.3.D) Insussistenze passive v/terzi relative alle convenzioni per la specialistica</t>
  </si>
  <si>
    <t>EA0530</t>
  </si>
  <si>
    <t>E.2.B.4.3.E) Insussistenze passive v/terzi relative all'acquisto prestaz. sanitarie da operatori accreditati</t>
  </si>
  <si>
    <t>EA0540</t>
  </si>
  <si>
    <t>E.2.B.4.3.F) Insussistenze passive v/terzi relative all'acquisto di beni e servizi</t>
  </si>
  <si>
    <t>EA0550</t>
  </si>
  <si>
    <t>E.2.B.4.3.G) Altre insussistenze passive v/terzi</t>
  </si>
  <si>
    <t>EA0560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</si>
  <si>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</si>
  <si>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</si>
  <si>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</si>
  <si>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</si>
  <si>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</si>
  <si>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>YA0000</t>
  </si>
  <si>
    <t xml:space="preserve">Imposte e tasse </t>
  </si>
  <si>
    <t>YA0010</t>
  </si>
  <si>
    <t>Y.1) IRAP</t>
  </si>
  <si>
    <t>YA0020</t>
  </si>
  <si>
    <t>Y.1.A) IRAP relativa a personale dipendente</t>
  </si>
  <si>
    <t>YA0030</t>
  </si>
  <si>
    <t>Y.1.B) IRAP relativa a collaboratori e personale assimilato a lavoro dipendente</t>
  </si>
  <si>
    <t>YA0040</t>
  </si>
  <si>
    <t>Y.1.C) IRAP relativa ad attività di libera professione (intramoenia)</t>
  </si>
  <si>
    <t>YA0050</t>
  </si>
  <si>
    <t>Y.1.D) IRAP relativa ad attività commerciale</t>
  </si>
  <si>
    <t>YA0060</t>
  </si>
  <si>
    <t>Y.2) IRES</t>
  </si>
  <si>
    <t>YA0070</t>
  </si>
  <si>
    <t>Y.2.A) IRES su attività istituzionale</t>
  </si>
  <si>
    <t>YA0080</t>
  </si>
  <si>
    <t>Y.2.B) IRES su attività commerciale</t>
  </si>
  <si>
    <t>YA0090</t>
  </si>
  <si>
    <t>Y.3) Accantonamento a F.do Imposte (Accertamenti, condoni, ecc.)</t>
  </si>
  <si>
    <t>YZ9999</t>
  </si>
  <si>
    <t>Totale imposte e tasse</t>
  </si>
  <si>
    <t>ZZ9999</t>
  </si>
  <si>
    <t>RISULTATO DI ESERCIZIO</t>
  </si>
  <si>
    <t>Preventivo 2025</t>
  </si>
  <si>
    <t>Consuntivo 2024</t>
  </si>
  <si>
    <t>Differenza</t>
  </si>
  <si>
    <t/>
  </si>
  <si>
    <t>Codice Min.</t>
  </si>
  <si>
    <t xml:space="preserve">Descrizione </t>
  </si>
  <si>
    <t>CONTO  ECONOMICO</t>
  </si>
  <si>
    <t>Importi: Euro</t>
  </si>
  <si>
    <t>SCHEMA DI BILANCIO</t>
  </si>
  <si>
    <t>VARIAZIONE 2025/2024</t>
  </si>
  <si>
    <t>IMPORTO</t>
  </si>
  <si>
    <t>%</t>
  </si>
  <si>
    <t>A)</t>
  </si>
  <si>
    <t>VALORE DELLA PRODUZIONE</t>
  </si>
  <si>
    <t>1)</t>
  </si>
  <si>
    <t>Contributi in c/esercizio</t>
  </si>
  <si>
    <t>a)</t>
  </si>
  <si>
    <t>Contributi in c/esercizio - da Regione o Provincia Autonoma per quota F.S. regionale</t>
  </si>
  <si>
    <t>b)</t>
  </si>
  <si>
    <t>Contributi in c/esercizio - extra fondo</t>
  </si>
  <si>
    <t>Contributi da Regione o Prov. Aut. (extra fondo) - vincolati</t>
  </si>
  <si>
    <t>2)</t>
  </si>
  <si>
    <t>Contributi da Regione o Prov. Aut. (extra fondo) - Risorse aggiuntive da bilancio a titolo di copertura LEA</t>
  </si>
  <si>
    <t>3)</t>
  </si>
  <si>
    <t>Contributi da Regione o Prov. Aut. (extra fondo) - Risorse aggiuntive da bilancio a titolo di copertura extra LEA</t>
  </si>
  <si>
    <t>4)</t>
  </si>
  <si>
    <t>Contributi da Regione o Prov. Aut. (extra fondo) - altro</t>
  </si>
  <si>
    <t>5)</t>
  </si>
  <si>
    <t>Contributi da aziende sanitarie pubbliche (extra fondo)</t>
  </si>
  <si>
    <t>6)</t>
  </si>
  <si>
    <t>Contributi da altri soggetti pubblici</t>
  </si>
  <si>
    <t>c)</t>
  </si>
  <si>
    <t>Contributi in c/esercizio - per ricerca</t>
  </si>
  <si>
    <t>da Ministero della Salute per ricerca corrente</t>
  </si>
  <si>
    <t>da Ministero della Salute per ricerca finalizzata</t>
  </si>
  <si>
    <t>da Regione e altri soggetti pubblici</t>
  </si>
  <si>
    <t>da privati</t>
  </si>
  <si>
    <t>d)</t>
  </si>
  <si>
    <t>Contributi in c/esercizio - da privati</t>
  </si>
  <si>
    <t>Rettifica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</si>
  <si>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</si>
  <si>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</si>
  <si>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Ricavi per prestazioni sanitarie e sociosanitarie - ad aziende sanitarie pubbliche</t>
  </si>
  <si>
    <t>Ricavi per prestazioni sanitarie e sociosanitarie - intramoenia</t>
  </si>
  <si>
    <t>Ricavi per prestazioni sanitarie e sociosanitarie - altro</t>
  </si>
  <si>
    <t>Concorsi, recuperi e rimborsi</t>
  </si>
  <si>
    <t>Compartecipazione alla spesa per prestazioni sanitarie (Ticket)</t>
  </si>
  <si>
    <t>7)</t>
  </si>
  <si>
    <t>Quota contributi in c/capitale imputata nell'esercizio</t>
  </si>
  <si>
    <t>8)</t>
  </si>
  <si>
    <t>Incrementi delle immobilizzazioni per lavori interni</t>
  </si>
  <si>
    <t>9)</t>
  </si>
  <si>
    <t>Altri ricavi e proventi</t>
  </si>
  <si>
    <t>Totale A)</t>
  </si>
  <si>
    <t>B)</t>
  </si>
  <si>
    <t>COSTI DELLA PRODUZIONE</t>
  </si>
  <si>
    <t>Acquisti di beni</t>
  </si>
  <si>
    <t>Acquisti di beni sanitari</t>
  </si>
  <si>
    <t>Acquisti di beni non sanitari</t>
  </si>
  <si>
    <t>Acquisti di servizi sanitari</t>
  </si>
  <si>
    <t>Acquisti di servizi sanitari - Medicina di base</t>
  </si>
  <si>
    <t>Acquisti di servizi sanitari - Farmaceutica</t>
  </si>
  <si>
    <t>Acquisti di servizi sanitari per assitenza specialistica ambulatoriale</t>
  </si>
  <si>
    <t>Acquisti di servizi sanitari per assistenza riabilitativa</t>
  </si>
  <si>
    <t>e)</t>
  </si>
  <si>
    <t>Acquisti di servizi sanitari per assistenza integrativa</t>
  </si>
  <si>
    <t>f)</t>
  </si>
  <si>
    <t>Acquisti di servizi sanitari per assistenza protesica</t>
  </si>
  <si>
    <t>g)</t>
  </si>
  <si>
    <t>Acquisti di servizi sanitari per assistenza ospedaliera</t>
  </si>
  <si>
    <t>h)</t>
  </si>
  <si>
    <t>Acquisti prestazioni di psichiatrica residenziale e semiresidenziale</t>
  </si>
  <si>
    <t>i)</t>
  </si>
  <si>
    <t>Acquisti prestazioni di distribuzione farmaci File F</t>
  </si>
  <si>
    <t>j)</t>
  </si>
  <si>
    <t>Acquisti prestazioni termali in convenzione</t>
  </si>
  <si>
    <t>k)</t>
  </si>
  <si>
    <t>Acquisti prestazioni di trasporto sanitario</t>
  </si>
  <si>
    <t>l)</t>
  </si>
  <si>
    <t>Acquisti prestazioni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</si>
  <si>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</si>
  <si>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</si>
  <si>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</si>
  <si>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</si>
  <si>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</si>
  <si>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Consulenze, collaborazioni, interinale, altre prestazioni di lavoro sanitarie e sociosanitarie</t>
  </si>
  <si>
    <t>p)</t>
  </si>
  <si>
    <t>Altri servizi sanitari e sociosanitari a rilevanza sanitaria</t>
  </si>
  <si>
    <t>q)</t>
  </si>
  <si>
    <t>Costi per differenziale Tariffe TUC</t>
  </si>
  <si>
    <t>Acquisti di servizi non sanitari</t>
  </si>
  <si>
    <t>Servizi non sanitari</t>
  </si>
  <si>
    <t>Consulenze, collaborazioni, interinale, altre prestazioni di lavoro non sanitarie</t>
  </si>
  <si>
    <t>Formazione</t>
  </si>
  <si>
    <t>Manutenzione e riparazione</t>
  </si>
  <si>
    <t>Godimento di beni di terzi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</si>
  <si>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</si>
  <si>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</si>
  <si>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</si>
  <si>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</si>
  <si>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</si>
  <si>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</si>
  <si>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Oneri diversi di gestione</t>
  </si>
  <si>
    <t>Ammortamenti</t>
  </si>
  <si>
    <t>Ammortamenti immobilizzazioni immateriali</t>
  </si>
  <si>
    <t>Ammortamenti dei Fabbricati</t>
  </si>
  <si>
    <t>Ammortamenti delle altre immobilizzazioni materiali</t>
  </si>
  <si>
    <t>Svalutazione delle immobilizzazioni e dei crediti</t>
  </si>
  <si>
    <t>10)</t>
  </si>
  <si>
    <t>Variazione delle rimanenze</t>
  </si>
  <si>
    <t>Variazione delle rimanenze sanitarie</t>
  </si>
  <si>
    <t>Variazione delle rimanenze non sanitarie</t>
  </si>
  <si>
    <t>11)</t>
  </si>
  <si>
    <t>Accantonamenti</t>
  </si>
  <si>
    <t>Accantonamenti per rischi</t>
  </si>
  <si>
    <t>Accantonamenti per premio operosità</t>
  </si>
  <si>
    <t>Accantonamenti per quote inutilizzate di contributi vincolati</t>
  </si>
  <si>
    <t>Altri accantonamenti</t>
  </si>
  <si>
    <t>Totale B)</t>
  </si>
  <si>
    <t>DIFF. TRA VALORE E COSTI DELLA PRODUZIONE (A-B)</t>
  </si>
  <si>
    <t>C)</t>
  </si>
  <si>
    <t>PROVENTI E ONERI FINANZIARI</t>
  </si>
  <si>
    <t>Interessi attivi ed altri proventi finanziari</t>
  </si>
  <si>
    <t>Interessi passivi ed altri oneri finanziari</t>
  </si>
  <si>
    <t>Totale C)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</si>
  <si>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</si>
  <si>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</si>
  <si>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</si>
  <si>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</si>
  <si>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</si>
  <si>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</si>
  <si>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</si>
  <si>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</si>
  <si>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Plusvalenze</t>
  </si>
  <si>
    <t>Altri proventi straordinari</t>
  </si>
  <si>
    <t>Oneri straordinari</t>
  </si>
  <si>
    <t>Minusvalenze</t>
  </si>
  <si>
    <t>Altri oneri straordinari</t>
  </si>
  <si>
    <t>Totale E)</t>
  </si>
  <si>
    <t>RISULTATO PRIMA DELLE IMPOSTE (A-B+C+D+E)</t>
  </si>
  <si>
    <t>Y)</t>
  </si>
  <si>
    <t>IMPOSTE SUL REDDITO DELL'ESERCIZIO</t>
  </si>
  <si>
    <t>IRAP</t>
  </si>
  <si>
    <t>IRAP relativa a personale dipendente</t>
  </si>
  <si>
    <t>IRAP relativa a collaboratori e personale assimilato a lavoro dipendente</t>
  </si>
  <si>
    <t>IRAP relativa ad attività di libera professione (intramoenia)</t>
  </si>
  <si>
    <t>IRAP relativa ad attività commerciali</t>
  </si>
  <si>
    <t>IRES</t>
  </si>
  <si>
    <t>Accantonamento a fondo imposte (accertamenti, condoni, ecc.)</t>
  </si>
  <si>
    <t>Totale Y)</t>
  </si>
  <si>
    <t>UTILE (PERDITA) DELL'ESERCIZIO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</si>
</sst>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€_-;\-* #,##0.00\ _€_-;_-* &quot;-&quot;??\ _€_-;_-@_-"/>
    <numFmt numFmtId="164" formatCode="#,##0.00_ ;\-#,##0.00\ "/>
    <numFmt numFmtId="165" formatCode="0.0%"/>
    <numFmt numFmtId="166" formatCode="_(* #,##0_);_(* \(#,##0\);_(* &quot;-&quot;_);_(@_)"/>
    <numFmt numFmtId="167" formatCode="_ * #,##0_ ;_ * \-#,##0_ ;_ * &quot;-&quot;_ ;_ @_ "/>
    <numFmt numFmtId="168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Verdana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b/>
      <sz val="22"/>
      <name val="Tahoma"/>
      <family val="2"/>
    </font>
    <font>
      <b/>
      <sz val="10"/>
      <name val="Tahoma"/>
      <family val="2"/>
    </font>
    <font>
      <i/>
      <sz val="14"/>
      <name val="Tahoma"/>
      <family val="2"/>
    </font>
    <font>
      <sz val="12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b/>
      <u val="double"/>
      <sz val="12"/>
      <name val="Garamond"/>
      <family val="1"/>
    </font>
    <font>
      <b/>
      <u/>
      <sz val="12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0" fontId="7" fillId="0" borderId="0"/>
    <xf numFmtId="0" fontId="8" fillId="0" borderId="0"/>
    <xf numFmtId="9" fontId="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</cellStyleXfs>
  <cellXfs count="166">
    <xf numFmtId="0" fontId="0" fillId="0" borderId="0" xfId="0"/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left" vertical="center" wrapText="1"/>
    </xf>
    <xf numFmtId="0" fontId="2" fillId="2" borderId="1" xfId="3" applyFont="1" applyFill="1" applyBorder="1" applyAlignment="1" applyProtection="1">
      <alignment horizontal="left" vertical="center" wrapText="1" indent="1"/>
    </xf>
    <xf numFmtId="0" fontId="2" fillId="2" borderId="1" xfId="3" applyFont="1" applyFill="1" applyBorder="1" applyAlignment="1" applyProtection="1">
      <alignment horizontal="left" vertical="center" wrapText="1" indent="2"/>
    </xf>
    <xf numFmtId="0" fontId="4" fillId="2" borderId="1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horizontal="left" vertical="center" wrapText="1" indent="3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left" vertical="center" wrapText="1" indent="4"/>
    </xf>
    <xf numFmtId="0" fontId="4" fillId="0" borderId="1" xfId="3" applyFont="1" applyFill="1" applyBorder="1" applyAlignment="1" applyProtection="1">
      <alignment horizontal="left" vertical="center" wrapText="1" indent="5"/>
    </xf>
    <xf numFmtId="0" fontId="4" fillId="0" borderId="1" xfId="3" applyFont="1" applyFill="1" applyBorder="1" applyAlignment="1" applyProtection="1">
      <alignment horizontal="left" vertical="center" wrapText="1" indent="3"/>
    </xf>
    <xf numFmtId="0" fontId="2" fillId="2" borderId="1" xfId="3" applyFont="1" applyFill="1" applyBorder="1" applyAlignment="1" applyProtection="1">
      <alignment horizontal="left" vertical="center" wrapText="1" indent="3"/>
    </xf>
    <xf numFmtId="0" fontId="4" fillId="0" borderId="1" xfId="3" applyFont="1" applyFill="1" applyBorder="1" applyAlignment="1" applyProtection="1">
      <alignment horizontal="left" vertical="center" wrapText="1" indent="2"/>
    </xf>
    <xf numFmtId="0" fontId="2" fillId="0" borderId="1" xfId="3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left" vertical="center" wrapText="1" indent="1"/>
    </xf>
    <xf numFmtId="0" fontId="2" fillId="2" borderId="1" xfId="4" applyNumberFormat="1" applyFont="1" applyFill="1" applyBorder="1" applyAlignment="1">
      <alignment horizontal="center"/>
    </xf>
    <xf numFmtId="0" fontId="2" fillId="2" borderId="1" xfId="4" applyNumberFormat="1" applyFont="1" applyFill="1" applyBorder="1" applyAlignment="1">
      <alignment wrapText="1"/>
    </xf>
    <xf numFmtId="0" fontId="2" fillId="0" borderId="1" xfId="3" applyFont="1" applyFill="1" applyBorder="1" applyAlignment="1" applyProtection="1">
      <alignment horizontal="left" vertical="center" wrapText="1" indent="3"/>
    </xf>
    <xf numFmtId="0" fontId="6" fillId="2" borderId="1" xfId="3" applyFont="1" applyFill="1" applyBorder="1" applyAlignment="1" applyProtection="1">
      <alignment horizontal="center" vertical="center" wrapText="1"/>
    </xf>
    <xf numFmtId="0" fontId="4" fillId="2" borderId="1" xfId="3" applyFont="1" applyFill="1" applyBorder="1" applyAlignment="1" applyProtection="1">
      <alignment horizontal="left" vertical="center" wrapText="1"/>
    </xf>
    <xf numFmtId="0" fontId="4" fillId="0" borderId="1" xfId="3" applyFont="1" applyFill="1" applyBorder="1" applyAlignment="1">
      <alignment horizontal="left" vertical="center" wrapText="1" indent="2"/>
    </xf>
    <xf numFmtId="0" fontId="4" fillId="2" borderId="1" xfId="3" applyFont="1" applyFill="1" applyBorder="1" applyAlignment="1" applyProtection="1">
      <alignment horizontal="left" vertical="center" wrapText="1" indent="2"/>
    </xf>
    <xf numFmtId="0" fontId="2" fillId="0" borderId="1" xfId="3" applyFont="1" applyFill="1" applyBorder="1" applyAlignment="1" applyProtection="1">
      <alignment horizontal="left" vertical="center" wrapText="1" indent="2"/>
    </xf>
    <xf numFmtId="0" fontId="4" fillId="2" borderId="1" xfId="3" applyFont="1" applyFill="1" applyBorder="1" applyAlignment="1" applyProtection="1">
      <alignment horizontal="left" vertical="center" wrapText="1" indent="4"/>
    </xf>
    <xf numFmtId="0" fontId="4" fillId="0" borderId="1" xfId="3" applyFont="1" applyFill="1" applyBorder="1" applyAlignment="1" applyProtection="1">
      <alignment horizontal="left" vertical="center" wrapText="1" indent="6"/>
    </xf>
    <xf numFmtId="0" fontId="4" fillId="0" borderId="1" xfId="5" applyFont="1" applyFill="1" applyBorder="1" applyAlignment="1">
      <alignment horizontal="center"/>
    </xf>
    <xf numFmtId="0" fontId="4" fillId="0" borderId="1" xfId="3" applyFont="1" applyFill="1" applyBorder="1" applyAlignment="1" applyProtection="1">
      <alignment horizontal="left" vertical="center" wrapText="1" indent="8"/>
    </xf>
    <xf numFmtId="0" fontId="4" fillId="0" borderId="1" xfId="3" applyFont="1" applyFill="1" applyBorder="1" applyAlignment="1" applyProtection="1">
      <alignment horizontal="left" vertical="center" wrapText="1" indent="7"/>
    </xf>
    <xf numFmtId="0" fontId="4" fillId="0" borderId="0" xfId="6" applyFont="1" applyFill="1" applyAlignment="1">
      <alignment vertical="center"/>
    </xf>
    <xf numFmtId="0" fontId="4" fillId="0" borderId="0" xfId="6" applyFont="1" applyFill="1" applyAlignment="1">
      <alignment horizontal="center" vertical="center"/>
    </xf>
    <xf numFmtId="164" fontId="2" fillId="2" borderId="2" xfId="2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vertical="center" wrapText="1"/>
    </xf>
    <xf numFmtId="164" fontId="2" fillId="2" borderId="1" xfId="1" applyNumberFormat="1" applyFont="1" applyFill="1" applyBorder="1" applyAlignment="1" applyProtection="1">
      <alignment vertical="center" wrapText="1"/>
    </xf>
    <xf numFmtId="164" fontId="4" fillId="0" borderId="1" xfId="1" applyNumberFormat="1" applyFont="1" applyFill="1" applyBorder="1" applyAlignment="1" applyProtection="1">
      <alignment vertical="center" wrapText="1"/>
    </xf>
    <xf numFmtId="164" fontId="2" fillId="0" borderId="1" xfId="1" applyNumberFormat="1" applyFont="1" applyFill="1" applyBorder="1" applyAlignment="1" applyProtection="1">
      <alignment vertical="center" wrapText="1"/>
    </xf>
    <xf numFmtId="164" fontId="2" fillId="2" borderId="1" xfId="1" applyNumberFormat="1" applyFont="1" applyFill="1" applyBorder="1" applyAlignment="1">
      <alignment wrapText="1"/>
    </xf>
    <xf numFmtId="164" fontId="4" fillId="2" borderId="0" xfId="0" applyNumberFormat="1" applyFont="1" applyFill="1"/>
    <xf numFmtId="164" fontId="4" fillId="0" borderId="1" xfId="1" applyNumberFormat="1" applyFont="1" applyFill="1" applyBorder="1" applyAlignment="1"/>
    <xf numFmtId="164" fontId="4" fillId="0" borderId="0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11" fillId="3" borderId="0" xfId="8" applyFont="1" applyFill="1" applyAlignment="1">
      <alignment horizontal="center" vertical="center"/>
    </xf>
    <xf numFmtId="0" fontId="12" fillId="3" borderId="0" xfId="8" applyFont="1" applyFill="1"/>
    <xf numFmtId="0" fontId="0" fillId="0" borderId="0" xfId="0" applyAlignment="1">
      <alignment horizontal="center"/>
    </xf>
    <xf numFmtId="165" fontId="0" fillId="0" borderId="0" xfId="7" applyNumberFormat="1" applyFont="1" applyAlignment="1">
      <alignment horizontal="center"/>
    </xf>
    <xf numFmtId="3" fontId="14" fillId="3" borderId="1" xfId="10" applyNumberFormat="1" applyFont="1" applyFill="1" applyBorder="1" applyAlignment="1">
      <alignment horizontal="center" vertical="center"/>
    </xf>
    <xf numFmtId="165" fontId="14" fillId="3" borderId="1" xfId="7" applyNumberFormat="1" applyFont="1" applyFill="1" applyBorder="1" applyAlignment="1">
      <alignment horizontal="center" vertical="center"/>
    </xf>
    <xf numFmtId="166" fontId="14" fillId="3" borderId="21" xfId="9" applyFont="1" applyFill="1" applyBorder="1" applyAlignment="1">
      <alignment horizontal="left" vertical="center"/>
    </xf>
    <xf numFmtId="166" fontId="14" fillId="3" borderId="6" xfId="9" applyFont="1" applyFill="1" applyBorder="1" applyAlignment="1">
      <alignment horizontal="left" vertical="center"/>
    </xf>
    <xf numFmtId="166" fontId="14" fillId="3" borderId="7" xfId="9" applyFont="1" applyFill="1" applyBorder="1" applyAlignment="1">
      <alignment horizontal="left" vertical="center"/>
    </xf>
    <xf numFmtId="167" fontId="14" fillId="3" borderId="22" xfId="10" applyNumberFormat="1" applyFont="1" applyFill="1" applyBorder="1" applyAlignment="1">
      <alignment vertical="center"/>
    </xf>
    <xf numFmtId="167" fontId="14" fillId="3" borderId="22" xfId="10" applyNumberFormat="1" applyFont="1" applyFill="1" applyBorder="1" applyAlignment="1">
      <alignment horizontal="center" vertical="center"/>
    </xf>
    <xf numFmtId="165" fontId="14" fillId="3" borderId="22" xfId="7" applyNumberFormat="1" applyFont="1" applyFill="1" applyBorder="1" applyAlignment="1">
      <alignment horizontal="center" vertical="center"/>
    </xf>
    <xf numFmtId="49" fontId="14" fillId="3" borderId="23" xfId="9" applyNumberFormat="1" applyFont="1" applyFill="1" applyBorder="1" applyAlignment="1">
      <alignment horizontal="left" vertical="center"/>
    </xf>
    <xf numFmtId="49" fontId="14" fillId="3" borderId="0" xfId="9" applyNumberFormat="1" applyFont="1" applyFill="1" applyBorder="1" applyAlignment="1">
      <alignment horizontal="right" vertical="center"/>
    </xf>
    <xf numFmtId="49" fontId="14" fillId="3" borderId="0" xfId="9" applyNumberFormat="1" applyFont="1" applyFill="1" applyBorder="1" applyAlignment="1">
      <alignment horizontal="left" vertical="center"/>
    </xf>
    <xf numFmtId="49" fontId="14" fillId="3" borderId="24" xfId="9" applyNumberFormat="1" applyFont="1" applyFill="1" applyBorder="1" applyAlignment="1">
      <alignment horizontal="left" vertical="center"/>
    </xf>
    <xf numFmtId="3" fontId="14" fillId="3" borderId="25" xfId="10" applyNumberFormat="1" applyFont="1" applyFill="1" applyBorder="1" applyAlignment="1">
      <alignment vertical="center"/>
    </xf>
    <xf numFmtId="3" fontId="14" fillId="3" borderId="25" xfId="10" applyNumberFormat="1" applyFont="1" applyFill="1" applyBorder="1" applyAlignment="1">
      <alignment horizontal="center" vertical="center"/>
    </xf>
    <xf numFmtId="165" fontId="14" fillId="3" borderId="25" xfId="7" applyNumberFormat="1" applyFont="1" applyFill="1" applyBorder="1" applyAlignment="1">
      <alignment horizontal="center" vertical="center"/>
    </xf>
    <xf numFmtId="49" fontId="15" fillId="3" borderId="23" xfId="9" applyNumberFormat="1" applyFont="1" applyFill="1" applyBorder="1" applyAlignment="1">
      <alignment horizontal="left" vertical="center" wrapText="1"/>
    </xf>
    <xf numFmtId="49" fontId="15" fillId="3" borderId="0" xfId="9" applyNumberFormat="1" applyFont="1" applyFill="1" applyBorder="1" applyAlignment="1">
      <alignment horizontal="right" vertical="center" wrapText="1"/>
    </xf>
    <xf numFmtId="49" fontId="15" fillId="3" borderId="0" xfId="9" applyNumberFormat="1" applyFont="1" applyFill="1" applyBorder="1" applyAlignment="1">
      <alignment horizontal="left" vertical="center" wrapText="1"/>
    </xf>
    <xf numFmtId="3" fontId="15" fillId="0" borderId="25" xfId="10" applyNumberFormat="1" applyFont="1" applyFill="1" applyBorder="1" applyAlignment="1">
      <alignment vertical="center" wrapText="1"/>
    </xf>
    <xf numFmtId="3" fontId="15" fillId="3" borderId="25" xfId="10" applyNumberFormat="1" applyFont="1" applyFill="1" applyBorder="1" applyAlignment="1">
      <alignment horizontal="center" vertical="center" wrapText="1"/>
    </xf>
    <xf numFmtId="165" fontId="15" fillId="3" borderId="25" xfId="7" applyNumberFormat="1" applyFont="1" applyFill="1" applyBorder="1" applyAlignment="1">
      <alignment horizontal="center" vertical="center" wrapText="1"/>
    </xf>
    <xf numFmtId="49" fontId="15" fillId="3" borderId="23" xfId="9" applyNumberFormat="1" applyFont="1" applyFill="1" applyBorder="1" applyAlignment="1">
      <alignment horizontal="left" vertical="center"/>
    </xf>
    <xf numFmtId="49" fontId="15" fillId="3" borderId="0" xfId="9" applyNumberFormat="1" applyFont="1" applyFill="1" applyBorder="1" applyAlignment="1">
      <alignment horizontal="right" vertical="center"/>
    </xf>
    <xf numFmtId="49" fontId="15" fillId="3" borderId="0" xfId="9" applyNumberFormat="1" applyFont="1" applyFill="1" applyBorder="1" applyAlignment="1">
      <alignment horizontal="left" vertical="center"/>
    </xf>
    <xf numFmtId="49" fontId="15" fillId="3" borderId="24" xfId="9" applyNumberFormat="1" applyFont="1" applyFill="1" applyBorder="1" applyAlignment="1">
      <alignment horizontal="left" vertical="center"/>
    </xf>
    <xf numFmtId="3" fontId="15" fillId="0" borderId="25" xfId="10" applyNumberFormat="1" applyFont="1" applyFill="1" applyBorder="1" applyAlignment="1">
      <alignment vertical="center"/>
    </xf>
    <xf numFmtId="3" fontId="15" fillId="3" borderId="25" xfId="10" applyNumberFormat="1" applyFont="1" applyFill="1" applyBorder="1" applyAlignment="1">
      <alignment horizontal="center" vertical="center"/>
    </xf>
    <xf numFmtId="165" fontId="15" fillId="3" borderId="25" xfId="7" applyNumberFormat="1" applyFont="1" applyFill="1" applyBorder="1" applyAlignment="1">
      <alignment horizontal="center" vertical="center"/>
    </xf>
    <xf numFmtId="49" fontId="15" fillId="0" borderId="23" xfId="9" applyNumberFormat="1" applyFont="1" applyFill="1" applyBorder="1" applyAlignment="1">
      <alignment horizontal="left" vertical="center"/>
    </xf>
    <xf numFmtId="49" fontId="15" fillId="0" borderId="0" xfId="9" applyNumberFormat="1" applyFont="1" applyFill="1" applyBorder="1" applyAlignment="1">
      <alignment horizontal="right" vertical="center"/>
    </xf>
    <xf numFmtId="49" fontId="15" fillId="0" borderId="0" xfId="9" applyNumberFormat="1" applyFont="1" applyFill="1" applyBorder="1" applyAlignment="1">
      <alignment horizontal="left" vertical="center"/>
    </xf>
    <xf numFmtId="49" fontId="16" fillId="0" borderId="0" xfId="9" applyNumberFormat="1" applyFont="1" applyFill="1" applyBorder="1" applyAlignment="1">
      <alignment horizontal="left" vertical="center"/>
    </xf>
    <xf numFmtId="49" fontId="16" fillId="0" borderId="24" xfId="9" applyNumberFormat="1" applyFont="1" applyFill="1" applyBorder="1" applyAlignment="1">
      <alignment horizontal="left" vertical="center"/>
    </xf>
    <xf numFmtId="3" fontId="15" fillId="0" borderId="24" xfId="10" applyNumberFormat="1" applyFont="1" applyFill="1" applyBorder="1" applyAlignment="1">
      <alignment vertical="center"/>
    </xf>
    <xf numFmtId="3" fontId="15" fillId="0" borderId="24" xfId="10" applyNumberFormat="1" applyFont="1" applyFill="1" applyBorder="1" applyAlignment="1">
      <alignment horizontal="center" vertical="center"/>
    </xf>
    <xf numFmtId="49" fontId="16" fillId="0" borderId="24" xfId="9" applyNumberFormat="1" applyFont="1" applyFill="1" applyBorder="1" applyAlignment="1">
      <alignment horizontal="left" vertical="center" wrapText="1"/>
    </xf>
    <xf numFmtId="165" fontId="15" fillId="0" borderId="24" xfId="7" applyNumberFormat="1" applyFont="1" applyFill="1" applyBorder="1" applyAlignment="1">
      <alignment horizontal="center" vertical="center"/>
    </xf>
    <xf numFmtId="49" fontId="15" fillId="3" borderId="24" xfId="8" applyNumberFormat="1" applyFont="1" applyFill="1" applyBorder="1" applyAlignment="1">
      <alignment horizontal="left" vertical="center"/>
    </xf>
    <xf numFmtId="49" fontId="16" fillId="3" borderId="0" xfId="9" applyNumberFormat="1" applyFont="1" applyFill="1" applyBorder="1" applyAlignment="1">
      <alignment horizontal="left" vertical="center"/>
    </xf>
    <xf numFmtId="49" fontId="16" fillId="3" borderId="24" xfId="9" applyNumberFormat="1" applyFont="1" applyFill="1" applyBorder="1" applyAlignment="1">
      <alignment horizontal="left" vertical="center"/>
    </xf>
    <xf numFmtId="49" fontId="14" fillId="3" borderId="23" xfId="8" applyNumberFormat="1" applyFont="1" applyFill="1" applyBorder="1" applyAlignment="1">
      <alignment horizontal="center" vertical="center"/>
    </xf>
    <xf numFmtId="3" fontId="14" fillId="0" borderId="25" xfId="10" applyNumberFormat="1" applyFont="1" applyFill="1" applyBorder="1" applyAlignment="1">
      <alignment vertical="center"/>
    </xf>
    <xf numFmtId="49" fontId="14" fillId="3" borderId="0" xfId="9" applyNumberFormat="1" applyFont="1" applyFill="1" applyBorder="1" applyAlignment="1">
      <alignment vertical="center"/>
    </xf>
    <xf numFmtId="49" fontId="14" fillId="3" borderId="0" xfId="9" applyNumberFormat="1" applyFont="1" applyFill="1" applyBorder="1" applyAlignment="1">
      <alignment vertical="center" wrapText="1"/>
    </xf>
    <xf numFmtId="49" fontId="14" fillId="3" borderId="24" xfId="9" applyNumberFormat="1" applyFont="1" applyFill="1" applyBorder="1" applyAlignment="1">
      <alignment vertical="center" wrapText="1"/>
    </xf>
    <xf numFmtId="49" fontId="14" fillId="4" borderId="17" xfId="8" applyNumberFormat="1" applyFont="1" applyFill="1" applyBorder="1" applyAlignment="1">
      <alignment horizontal="center" vertical="center"/>
    </xf>
    <xf numFmtId="3" fontId="14" fillId="4" borderId="1" xfId="11" applyNumberFormat="1" applyFont="1" applyFill="1" applyBorder="1" applyAlignment="1">
      <alignment vertical="center"/>
    </xf>
    <xf numFmtId="3" fontId="14" fillId="5" borderId="1" xfId="8" applyNumberFormat="1" applyFont="1" applyFill="1" applyBorder="1" applyAlignment="1">
      <alignment horizontal="center" vertical="center"/>
    </xf>
    <xf numFmtId="165" fontId="14" fillId="5" borderId="1" xfId="7" applyNumberFormat="1" applyFont="1" applyFill="1" applyBorder="1" applyAlignment="1">
      <alignment horizontal="center" vertical="center"/>
    </xf>
    <xf numFmtId="49" fontId="15" fillId="3" borderId="23" xfId="8" applyNumberFormat="1" applyFont="1" applyFill="1" applyBorder="1" applyAlignment="1">
      <alignment horizontal="center" vertical="center"/>
    </xf>
    <xf numFmtId="3" fontId="15" fillId="3" borderId="25" xfId="10" applyNumberFormat="1" applyFont="1" applyFill="1" applyBorder="1" applyAlignment="1">
      <alignment vertical="center"/>
    </xf>
    <xf numFmtId="49" fontId="14" fillId="3" borderId="0" xfId="8" applyNumberFormat="1" applyFont="1" applyFill="1" applyBorder="1" applyAlignment="1">
      <alignment horizontal="left" vertical="center"/>
    </xf>
    <xf numFmtId="49" fontId="14" fillId="3" borderId="0" xfId="8" applyNumberFormat="1" applyFont="1" applyFill="1" applyBorder="1" applyAlignment="1">
      <alignment horizontal="center" vertical="center"/>
    </xf>
    <xf numFmtId="49" fontId="14" fillId="3" borderId="24" xfId="8" applyNumberFormat="1" applyFont="1" applyFill="1" applyBorder="1" applyAlignment="1">
      <alignment horizontal="center" vertical="center"/>
    </xf>
    <xf numFmtId="49" fontId="14" fillId="3" borderId="0" xfId="9" applyNumberFormat="1" applyFont="1" applyFill="1" applyBorder="1" applyAlignment="1">
      <alignment horizontal="center" vertical="center"/>
    </xf>
    <xf numFmtId="3" fontId="14" fillId="3" borderId="25" xfId="11" applyNumberFormat="1" applyFont="1" applyFill="1" applyBorder="1" applyAlignment="1">
      <alignment vertical="center"/>
    </xf>
    <xf numFmtId="3" fontId="14" fillId="3" borderId="25" xfId="11" applyNumberFormat="1" applyFont="1" applyFill="1" applyBorder="1" applyAlignment="1">
      <alignment horizontal="center" vertical="center"/>
    </xf>
    <xf numFmtId="49" fontId="15" fillId="3" borderId="0" xfId="8" applyNumberFormat="1" applyFont="1" applyFill="1" applyBorder="1" applyAlignment="1">
      <alignment horizontal="center" vertical="center"/>
    </xf>
    <xf numFmtId="49" fontId="15" fillId="3" borderId="0" xfId="8" applyNumberFormat="1" applyFont="1" applyFill="1" applyBorder="1" applyAlignment="1">
      <alignment horizontal="right" vertical="center"/>
    </xf>
    <xf numFmtId="49" fontId="15" fillId="3" borderId="0" xfId="8" applyNumberFormat="1" applyFont="1" applyFill="1" applyBorder="1" applyAlignment="1">
      <alignment horizontal="left" vertical="center"/>
    </xf>
    <xf numFmtId="49" fontId="17" fillId="3" borderId="0" xfId="8" applyNumberFormat="1" applyFont="1" applyFill="1" applyBorder="1" applyAlignment="1">
      <alignment horizontal="center" vertical="center"/>
    </xf>
    <xf numFmtId="49" fontId="17" fillId="3" borderId="0" xfId="8" applyNumberFormat="1" applyFont="1" applyFill="1" applyBorder="1" applyAlignment="1">
      <alignment vertical="center"/>
    </xf>
    <xf numFmtId="49" fontId="17" fillId="3" borderId="24" xfId="8" applyNumberFormat="1" applyFont="1" applyFill="1" applyBorder="1" applyAlignment="1">
      <alignment vertical="center"/>
    </xf>
    <xf numFmtId="49" fontId="17" fillId="3" borderId="0" xfId="9" applyNumberFormat="1" applyFont="1" applyFill="1" applyBorder="1" applyAlignment="1">
      <alignment horizontal="right" vertical="center"/>
    </xf>
    <xf numFmtId="49" fontId="14" fillId="3" borderId="0" xfId="8" applyNumberFormat="1" applyFont="1" applyFill="1" applyBorder="1" applyAlignment="1">
      <alignment vertical="center"/>
    </xf>
    <xf numFmtId="49" fontId="15" fillId="3" borderId="0" xfId="8" applyNumberFormat="1" applyFont="1" applyFill="1" applyBorder="1" applyAlignment="1">
      <alignment vertical="center"/>
    </xf>
    <xf numFmtId="49" fontId="14" fillId="3" borderId="24" xfId="8" applyNumberFormat="1" applyFont="1" applyFill="1" applyBorder="1" applyAlignment="1">
      <alignment vertical="center"/>
    </xf>
    <xf numFmtId="49" fontId="15" fillId="3" borderId="24" xfId="8" applyNumberFormat="1" applyFont="1" applyFill="1" applyBorder="1" applyAlignment="1">
      <alignment vertical="center"/>
    </xf>
    <xf numFmtId="49" fontId="17" fillId="3" borderId="0" xfId="8" applyNumberFormat="1" applyFont="1" applyFill="1" applyBorder="1" applyAlignment="1">
      <alignment horizontal="left" vertical="center"/>
    </xf>
    <xf numFmtId="49" fontId="15" fillId="3" borderId="23" xfId="8" applyNumberFormat="1" applyFont="1" applyFill="1" applyBorder="1" applyAlignment="1">
      <alignment horizontal="left" vertical="center"/>
    </xf>
    <xf numFmtId="3" fontId="14" fillId="3" borderId="1" xfId="8" applyNumberFormat="1" applyFont="1" applyFill="1" applyBorder="1" applyAlignment="1">
      <alignment horizontal="center" vertical="center"/>
    </xf>
    <xf numFmtId="165" fontId="14" fillId="0" borderId="1" xfId="7" applyNumberFormat="1" applyFont="1" applyFill="1" applyBorder="1" applyAlignment="1">
      <alignment horizontal="center" vertical="center"/>
    </xf>
    <xf numFmtId="3" fontId="14" fillId="6" borderId="29" xfId="11" applyNumberFormat="1" applyFont="1" applyFill="1" applyBorder="1" applyAlignment="1">
      <alignment vertical="center"/>
    </xf>
    <xf numFmtId="3" fontId="14" fillId="7" borderId="1" xfId="8" applyNumberFormat="1" applyFont="1" applyFill="1" applyBorder="1" applyAlignment="1">
      <alignment horizontal="center" vertical="center"/>
    </xf>
    <xf numFmtId="165" fontId="14" fillId="7" borderId="1" xfId="7" applyNumberFormat="1" applyFont="1" applyFill="1" applyBorder="1" applyAlignment="1">
      <alignment horizontal="center" vertical="center"/>
    </xf>
    <xf numFmtId="49" fontId="14" fillId="3" borderId="30" xfId="9" applyNumberFormat="1" applyFont="1" applyFill="1" applyBorder="1" applyAlignment="1">
      <alignment horizontal="left" vertical="center"/>
    </xf>
    <xf numFmtId="49" fontId="14" fillId="3" borderId="31" xfId="8" applyNumberFormat="1" applyFont="1" applyFill="1" applyBorder="1" applyAlignment="1">
      <alignment horizontal="center" vertical="center"/>
    </xf>
    <xf numFmtId="49" fontId="14" fillId="3" borderId="31" xfId="8" applyNumberFormat="1" applyFont="1" applyFill="1" applyBorder="1" applyAlignment="1">
      <alignment horizontal="left" vertical="center"/>
    </xf>
    <xf numFmtId="49" fontId="14" fillId="3" borderId="31" xfId="8" applyNumberFormat="1" applyFont="1" applyFill="1" applyBorder="1" applyAlignment="1">
      <alignment vertical="center"/>
    </xf>
    <xf numFmtId="49" fontId="14" fillId="3" borderId="32" xfId="8" applyNumberFormat="1" applyFont="1" applyFill="1" applyBorder="1" applyAlignment="1">
      <alignment vertical="center"/>
    </xf>
    <xf numFmtId="3" fontId="14" fillId="3" borderId="33" xfId="10" applyNumberFormat="1" applyFont="1" applyFill="1" applyBorder="1" applyAlignment="1">
      <alignment vertical="center"/>
    </xf>
    <xf numFmtId="3" fontId="14" fillId="3" borderId="33" xfId="10" applyNumberFormat="1" applyFont="1" applyFill="1" applyBorder="1" applyAlignment="1">
      <alignment horizontal="center" vertical="center"/>
    </xf>
    <xf numFmtId="165" fontId="14" fillId="3" borderId="33" xfId="7" applyNumberFormat="1" applyFont="1" applyFill="1" applyBorder="1" applyAlignment="1">
      <alignment horizontal="center" vertical="center"/>
    </xf>
    <xf numFmtId="165" fontId="15" fillId="3" borderId="25" xfId="10" applyNumberFormat="1" applyFont="1" applyFill="1" applyBorder="1" applyAlignment="1">
      <alignment horizontal="center" vertical="center"/>
    </xf>
    <xf numFmtId="3" fontId="14" fillId="4" borderId="1" xfId="10" applyNumberFormat="1" applyFont="1" applyFill="1" applyBorder="1" applyAlignment="1">
      <alignment vertical="center"/>
    </xf>
    <xf numFmtId="49" fontId="14" fillId="3" borderId="34" xfId="8" applyNumberFormat="1" applyFont="1" applyFill="1" applyBorder="1" applyAlignment="1">
      <alignment horizontal="center" vertical="center"/>
    </xf>
    <xf numFmtId="49" fontId="14" fillId="3" borderId="35" xfId="8" applyNumberFormat="1" applyFont="1" applyFill="1" applyBorder="1" applyAlignment="1">
      <alignment horizontal="center" vertical="center"/>
    </xf>
    <xf numFmtId="49" fontId="15" fillId="3" borderId="35" xfId="8" applyNumberFormat="1" applyFont="1" applyFill="1" applyBorder="1" applyAlignment="1">
      <alignment horizontal="center" vertical="center"/>
    </xf>
    <xf numFmtId="49" fontId="15" fillId="3" borderId="35" xfId="8" applyNumberFormat="1" applyFont="1" applyFill="1" applyBorder="1" applyAlignment="1">
      <alignment vertical="center"/>
    </xf>
    <xf numFmtId="49" fontId="15" fillId="3" borderId="36" xfId="8" applyNumberFormat="1" applyFont="1" applyFill="1" applyBorder="1" applyAlignment="1">
      <alignment vertical="center"/>
    </xf>
    <xf numFmtId="3" fontId="15" fillId="3" borderId="37" xfId="10" applyNumberFormat="1" applyFont="1" applyFill="1" applyBorder="1" applyAlignment="1">
      <alignment vertical="center"/>
    </xf>
    <xf numFmtId="3" fontId="15" fillId="3" borderId="37" xfId="10" applyNumberFormat="1" applyFont="1" applyFill="1" applyBorder="1" applyAlignment="1">
      <alignment horizontal="center" vertical="center"/>
    </xf>
    <xf numFmtId="165" fontId="15" fillId="3" borderId="37" xfId="7" applyNumberFormat="1" applyFont="1" applyFill="1" applyBorder="1" applyAlignment="1">
      <alignment horizontal="center" vertical="center"/>
    </xf>
    <xf numFmtId="49" fontId="14" fillId="4" borderId="18" xfId="9" applyNumberFormat="1" applyFont="1" applyFill="1" applyBorder="1" applyAlignment="1">
      <alignment horizontal="left" vertical="center"/>
    </xf>
    <xf numFmtId="49" fontId="14" fillId="4" borderId="19" xfId="9" applyNumberFormat="1" applyFont="1" applyFill="1" applyBorder="1" applyAlignment="1">
      <alignment horizontal="left" vertical="center"/>
    </xf>
    <xf numFmtId="49" fontId="18" fillId="6" borderId="26" xfId="9" applyNumberFormat="1" applyFont="1" applyFill="1" applyBorder="1" applyAlignment="1">
      <alignment horizontal="left" vertical="center"/>
    </xf>
    <xf numFmtId="49" fontId="14" fillId="6" borderId="27" xfId="9" applyNumberFormat="1" applyFont="1" applyFill="1" applyBorder="1" applyAlignment="1">
      <alignment horizontal="left" vertical="center"/>
    </xf>
    <xf numFmtId="49" fontId="14" fillId="6" borderId="28" xfId="9" applyNumberFormat="1" applyFont="1" applyFill="1" applyBorder="1" applyAlignment="1">
      <alignment horizontal="left" vertical="center"/>
    </xf>
    <xf numFmtId="49" fontId="15" fillId="3" borderId="0" xfId="9" applyNumberFormat="1" applyFont="1" applyFill="1" applyBorder="1" applyAlignment="1">
      <alignment horizontal="left" vertical="center" wrapText="1"/>
    </xf>
    <xf numFmtId="49" fontId="15" fillId="3" borderId="24" xfId="9" applyNumberFormat="1" applyFont="1" applyFill="1" applyBorder="1" applyAlignment="1">
      <alignment horizontal="left" vertical="center" wrapText="1"/>
    </xf>
    <xf numFmtId="49" fontId="15" fillId="3" borderId="0" xfId="8" applyNumberFormat="1" applyFont="1" applyFill="1" applyBorder="1" applyAlignment="1">
      <alignment horizontal="left" vertical="center" wrapText="1"/>
    </xf>
    <xf numFmtId="49" fontId="15" fillId="3" borderId="24" xfId="8" applyNumberFormat="1" applyFont="1" applyFill="1" applyBorder="1" applyAlignment="1">
      <alignment horizontal="left" vertical="center" wrapText="1"/>
    </xf>
    <xf numFmtId="0" fontId="9" fillId="3" borderId="3" xfId="8" applyFont="1" applyFill="1" applyBorder="1" applyAlignment="1">
      <alignment horizontal="center" vertical="center"/>
    </xf>
    <xf numFmtId="0" fontId="9" fillId="3" borderId="4" xfId="8" applyFont="1" applyFill="1" applyBorder="1" applyAlignment="1">
      <alignment horizontal="center" vertical="center"/>
    </xf>
    <xf numFmtId="0" fontId="9" fillId="3" borderId="8" xfId="8" applyFont="1" applyFill="1" applyBorder="1" applyAlignment="1">
      <alignment horizontal="center" vertical="center"/>
    </xf>
    <xf numFmtId="0" fontId="9" fillId="3" borderId="9" xfId="8" applyFont="1" applyFill="1" applyBorder="1" applyAlignment="1">
      <alignment horizontal="center" vertical="center"/>
    </xf>
    <xf numFmtId="0" fontId="10" fillId="3" borderId="5" xfId="8" applyFont="1" applyFill="1" applyBorder="1" applyAlignment="1">
      <alignment horizontal="center" vertical="center"/>
    </xf>
    <xf numFmtId="0" fontId="10" fillId="3" borderId="6" xfId="8" applyFont="1" applyFill="1" applyBorder="1" applyAlignment="1">
      <alignment horizontal="center" vertical="center"/>
    </xf>
    <xf numFmtId="0" fontId="10" fillId="3" borderId="7" xfId="8" applyFont="1" applyFill="1" applyBorder="1" applyAlignment="1">
      <alignment horizontal="center" vertical="center"/>
    </xf>
    <xf numFmtId="0" fontId="10" fillId="3" borderId="10" xfId="8" applyFont="1" applyFill="1" applyBorder="1" applyAlignment="1">
      <alignment horizontal="center" vertical="center"/>
    </xf>
    <xf numFmtId="0" fontId="10" fillId="3" borderId="11" xfId="8" applyFont="1" applyFill="1" applyBorder="1" applyAlignment="1">
      <alignment horizontal="center" vertical="center"/>
    </xf>
    <xf numFmtId="0" fontId="10" fillId="3" borderId="12" xfId="8" applyFont="1" applyFill="1" applyBorder="1" applyAlignment="1">
      <alignment horizontal="center" vertical="center"/>
    </xf>
    <xf numFmtId="0" fontId="13" fillId="3" borderId="13" xfId="9" applyNumberFormat="1" applyFont="1" applyFill="1" applyBorder="1" applyAlignment="1">
      <alignment horizontal="center" vertical="center" wrapText="1"/>
    </xf>
    <xf numFmtId="0" fontId="13" fillId="3" borderId="14" xfId="9" applyNumberFormat="1" applyFont="1" applyFill="1" applyBorder="1" applyAlignment="1">
      <alignment horizontal="center" vertical="center" wrapText="1"/>
    </xf>
    <xf numFmtId="0" fontId="13" fillId="3" borderId="15" xfId="9" applyNumberFormat="1" applyFont="1" applyFill="1" applyBorder="1" applyAlignment="1">
      <alignment horizontal="center" vertical="center" wrapText="1"/>
    </xf>
    <xf numFmtId="0" fontId="13" fillId="3" borderId="17" xfId="9" applyNumberFormat="1" applyFont="1" applyFill="1" applyBorder="1" applyAlignment="1">
      <alignment horizontal="center" vertical="center" wrapText="1"/>
    </xf>
    <xf numFmtId="0" fontId="13" fillId="3" borderId="18" xfId="9" applyNumberFormat="1" applyFont="1" applyFill="1" applyBorder="1" applyAlignment="1">
      <alignment horizontal="center" vertical="center" wrapText="1"/>
    </xf>
    <xf numFmtId="0" fontId="13" fillId="3" borderId="19" xfId="9" applyNumberFormat="1" applyFont="1" applyFill="1" applyBorder="1" applyAlignment="1">
      <alignment horizontal="center" vertical="center" wrapText="1"/>
    </xf>
    <xf numFmtId="4" fontId="10" fillId="3" borderId="16" xfId="10" applyNumberFormat="1" applyFont="1" applyFill="1" applyBorder="1" applyAlignment="1">
      <alignment horizontal="center" vertical="center" wrapText="1"/>
    </xf>
    <xf numFmtId="4" fontId="10" fillId="3" borderId="20" xfId="10" applyNumberFormat="1" applyFont="1" applyFill="1" applyBorder="1" applyAlignment="1">
      <alignment horizontal="center" vertical="center" wrapText="1"/>
    </xf>
    <xf numFmtId="4" fontId="10" fillId="3" borderId="1" xfId="10" applyNumberFormat="1" applyFont="1" applyFill="1" applyBorder="1" applyAlignment="1">
      <alignment horizontal="center" vertical="center" wrapText="1"/>
    </xf>
  </cellXfs>
  <cellStyles count="12">
    <cellStyle name="Comma [0]_Marilù (v.0.5) 2" xfId="9" xr:uid="{28AB1F6E-DA9D-42C2-B17F-4C969FC8B53B}"/>
    <cellStyle name="Migliaia" xfId="1" builtinId="3"/>
    <cellStyle name="Migliaia [0]_Asl 6_Raccordo MONISANIT al 31 dicembre 2007 (v. FINALE del 30.05.2008) 2" xfId="10" xr:uid="{82DEBA89-E508-4990-A678-3E528CF4BDDA}"/>
    <cellStyle name="Migliaia_Asl 6_Raccordo MONISANIT al 31 dicembre 2007 (v. FINALE del 30.05.2008) 2" xfId="11" xr:uid="{6832C18B-A498-45BA-8F76-8A4C35B28000}"/>
    <cellStyle name="Normal_Sheet1 2" xfId="3" xr:uid="{F83210DD-88AE-4C40-840D-3BBE32A0F134}"/>
    <cellStyle name="Normale" xfId="0" builtinId="0"/>
    <cellStyle name="Normale_Asl 6_Raccordo MONISANIT al 31 dicembre 2007 (v. FINALE del 30.05.2008) 2" xfId="8" xr:uid="{A33792C5-E8EC-407E-A2DE-14A80072975F}"/>
    <cellStyle name="Normale_Cartel1" xfId="4" xr:uid="{36AC39DA-E4BD-4493-B77F-71BE9F4B520B}"/>
    <cellStyle name="Normale_Foglio1" xfId="2" xr:uid="{BE97C253-E4BF-4574-BD75-5698EAAA51CE}"/>
    <cellStyle name="Normale_Mattone CE_Budget 2008 (v. 0.5 del 12.02.2008) 2" xfId="6" xr:uid="{A4314F5F-E2EB-442D-99EB-8252E6526943}"/>
    <cellStyle name="Normale_Riclassif_pdcRER_CEM2012_CEM118_per_AZiende" xfId="5" xr:uid="{31908FDC-44A6-478F-85E3-36AB43DA91E0}"/>
    <cellStyle name="Percentuale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5DFD2-1602-4565-B801-2A4EEEEEB83A}">
  <sheetPr>
    <pageSetUpPr fitToPage="1"/>
  </sheetPr>
  <dimension ref="A1:E564"/>
  <sheetViews>
    <sheetView showGridLines="0" tabSelected="1" workbookViewId="0"/>
  </sheetViews>
  <sheetFormatPr defaultRowHeight="15" x14ac:dyDescent="0.25"/>
  <cols>
    <col min="1" max="1" width="9.7109375" style="30" customWidth="1"/>
    <col min="2" max="2" width="75.28515625" style="29" customWidth="1"/>
    <col min="3" max="4" width="20.28515625" style="39" customWidth="1"/>
    <col min="5" max="5" width="18.7109375" style="39" customWidth="1"/>
  </cols>
  <sheetData>
    <row r="1" spans="1:5" ht="25.5" x14ac:dyDescent="0.25">
      <c r="A1" s="1" t="s">
        <v>1129</v>
      </c>
      <c r="B1" s="1" t="s">
        <v>1130</v>
      </c>
      <c r="C1" s="31" t="s">
        <v>1125</v>
      </c>
      <c r="D1" s="31" t="s">
        <v>1126</v>
      </c>
      <c r="E1" s="40" t="s">
        <v>1127</v>
      </c>
    </row>
    <row r="2" spans="1:5" x14ac:dyDescent="0.25">
      <c r="A2" s="2" t="s">
        <v>0</v>
      </c>
      <c r="B2" s="3" t="s">
        <v>1</v>
      </c>
      <c r="C2" s="32" t="s">
        <v>1128</v>
      </c>
      <c r="D2" s="32"/>
      <c r="E2" s="32"/>
    </row>
    <row r="3" spans="1:5" x14ac:dyDescent="0.25">
      <c r="A3" s="2" t="s">
        <v>2</v>
      </c>
      <c r="B3" s="4" t="s">
        <v>3</v>
      </c>
      <c r="C3" s="33">
        <v>1342578061.54</v>
      </c>
      <c r="D3" s="33">
        <v>1363079917.5</v>
      </c>
      <c r="E3" s="33">
        <f>+C3-D3</f>
        <v>-20501855.960000038</v>
      </c>
    </row>
    <row r="4" spans="1:5" x14ac:dyDescent="0.25">
      <c r="A4" s="2" t="s">
        <v>4</v>
      </c>
      <c r="B4" s="5" t="s">
        <v>5</v>
      </c>
      <c r="C4" s="33">
        <v>1300585578.22</v>
      </c>
      <c r="D4" s="33">
        <v>1329667181.9200001</v>
      </c>
      <c r="E4" s="33">
        <f t="shared" ref="E4:E67" si="0">+C4-D4</f>
        <v>-29081603.700000048</v>
      </c>
    </row>
    <row r="5" spans="1:5" x14ac:dyDescent="0.25">
      <c r="A5" s="6" t="s">
        <v>6</v>
      </c>
      <c r="B5" s="7" t="s">
        <v>7</v>
      </c>
      <c r="C5" s="32">
        <v>1292870261.3299999</v>
      </c>
      <c r="D5" s="32">
        <v>1299402807.6600001</v>
      </c>
      <c r="E5" s="32">
        <f t="shared" si="0"/>
        <v>-6532546.3300001621</v>
      </c>
    </row>
    <row r="6" spans="1:5" x14ac:dyDescent="0.25">
      <c r="A6" s="8" t="s">
        <v>8</v>
      </c>
      <c r="B6" s="9" t="s">
        <v>9</v>
      </c>
      <c r="C6" s="34">
        <v>1185633413.1800001</v>
      </c>
      <c r="D6" s="34">
        <v>1185462316.4000001</v>
      </c>
      <c r="E6" s="34">
        <f t="shared" si="0"/>
        <v>171096.77999997139</v>
      </c>
    </row>
    <row r="7" spans="1:5" x14ac:dyDescent="0.25">
      <c r="A7" s="8" t="s">
        <v>10</v>
      </c>
      <c r="B7" s="9" t="s">
        <v>11</v>
      </c>
      <c r="C7" s="34">
        <v>72044016.450000003</v>
      </c>
      <c r="D7" s="34">
        <v>79640689.120000005</v>
      </c>
      <c r="E7" s="34">
        <f t="shared" si="0"/>
        <v>-7596672.6700000018</v>
      </c>
    </row>
    <row r="8" spans="1:5" x14ac:dyDescent="0.25">
      <c r="A8" s="8" t="s">
        <v>12</v>
      </c>
      <c r="B8" s="9" t="s">
        <v>13</v>
      </c>
      <c r="C8" s="34">
        <v>35192831.700000003</v>
      </c>
      <c r="D8" s="34">
        <v>34299802.140000001</v>
      </c>
      <c r="E8" s="34">
        <f t="shared" si="0"/>
        <v>893029.56000000238</v>
      </c>
    </row>
    <row r="9" spans="1:5" x14ac:dyDescent="0.25">
      <c r="A9" s="8" t="s">
        <v>14</v>
      </c>
      <c r="B9" s="10" t="s">
        <v>15</v>
      </c>
      <c r="C9" s="34">
        <v>23269111</v>
      </c>
      <c r="D9" s="34">
        <v>22025406.039999999</v>
      </c>
      <c r="E9" s="34">
        <f t="shared" si="0"/>
        <v>1243704.9600000009</v>
      </c>
    </row>
    <row r="10" spans="1:5" x14ac:dyDescent="0.25">
      <c r="A10" s="8" t="s">
        <v>16</v>
      </c>
      <c r="B10" s="10" t="s">
        <v>17</v>
      </c>
      <c r="C10" s="34">
        <v>11923720.699999999</v>
      </c>
      <c r="D10" s="34">
        <v>12274396.1</v>
      </c>
      <c r="E10" s="34">
        <f t="shared" si="0"/>
        <v>-350675.40000000037</v>
      </c>
    </row>
    <row r="11" spans="1:5" ht="25.5" x14ac:dyDescent="0.25">
      <c r="A11" s="8" t="s">
        <v>18</v>
      </c>
      <c r="B11" s="9" t="s">
        <v>19</v>
      </c>
      <c r="C11" s="34">
        <v>0</v>
      </c>
      <c r="D11" s="34">
        <v>0</v>
      </c>
      <c r="E11" s="34">
        <f t="shared" si="0"/>
        <v>0</v>
      </c>
    </row>
    <row r="12" spans="1:5" x14ac:dyDescent="0.25">
      <c r="A12" s="8" t="s">
        <v>20</v>
      </c>
      <c r="B12" s="11" t="s">
        <v>21</v>
      </c>
      <c r="C12" s="34">
        <v>7715316.8899999997</v>
      </c>
      <c r="D12" s="34">
        <v>30264374.260000002</v>
      </c>
      <c r="E12" s="34">
        <f t="shared" si="0"/>
        <v>-22549057.370000001</v>
      </c>
    </row>
    <row r="13" spans="1:5" x14ac:dyDescent="0.25">
      <c r="A13" s="2" t="s">
        <v>22</v>
      </c>
      <c r="B13" s="5" t="s">
        <v>23</v>
      </c>
      <c r="C13" s="33">
        <v>41962483.32</v>
      </c>
      <c r="D13" s="33">
        <v>33412550.600000001</v>
      </c>
      <c r="E13" s="33">
        <f t="shared" si="0"/>
        <v>8549932.7199999988</v>
      </c>
    </row>
    <row r="14" spans="1:5" x14ac:dyDescent="0.25">
      <c r="A14" s="2" t="s">
        <v>24</v>
      </c>
      <c r="B14" s="12" t="s">
        <v>25</v>
      </c>
      <c r="C14" s="33">
        <v>23501883.489999998</v>
      </c>
      <c r="D14" s="33">
        <v>12832773.17</v>
      </c>
      <c r="E14" s="33">
        <f t="shared" si="0"/>
        <v>10669110.319999998</v>
      </c>
    </row>
    <row r="15" spans="1:5" x14ac:dyDescent="0.25">
      <c r="A15" s="8" t="s">
        <v>26</v>
      </c>
      <c r="B15" s="9" t="s">
        <v>27</v>
      </c>
      <c r="C15" s="34">
        <v>0</v>
      </c>
      <c r="D15" s="34">
        <v>0</v>
      </c>
      <c r="E15" s="34">
        <f t="shared" si="0"/>
        <v>0</v>
      </c>
    </row>
    <row r="16" spans="1:5" ht="25.5" x14ac:dyDescent="0.25">
      <c r="A16" s="8" t="s">
        <v>28</v>
      </c>
      <c r="B16" s="9" t="s">
        <v>29</v>
      </c>
      <c r="C16" s="34">
        <v>0</v>
      </c>
      <c r="D16" s="34">
        <v>0</v>
      </c>
      <c r="E16" s="34">
        <f t="shared" si="0"/>
        <v>0</v>
      </c>
    </row>
    <row r="17" spans="1:5" ht="25.5" x14ac:dyDescent="0.25">
      <c r="A17" s="8" t="s">
        <v>30</v>
      </c>
      <c r="B17" s="9" t="s">
        <v>31</v>
      </c>
      <c r="C17" s="34">
        <v>23501883.489999998</v>
      </c>
      <c r="D17" s="34">
        <v>12551680.01</v>
      </c>
      <c r="E17" s="34">
        <f t="shared" si="0"/>
        <v>10950203.479999999</v>
      </c>
    </row>
    <row r="18" spans="1:5" x14ac:dyDescent="0.25">
      <c r="A18" s="8" t="s">
        <v>32</v>
      </c>
      <c r="B18" s="9" t="s">
        <v>33</v>
      </c>
      <c r="C18" s="34">
        <v>0</v>
      </c>
      <c r="D18" s="34">
        <v>281093.15999999997</v>
      </c>
      <c r="E18" s="34">
        <f t="shared" si="0"/>
        <v>-281093.15999999997</v>
      </c>
    </row>
    <row r="19" spans="1:5" ht="25.5" x14ac:dyDescent="0.25">
      <c r="A19" s="2" t="s">
        <v>34</v>
      </c>
      <c r="B19" s="12" t="s">
        <v>35</v>
      </c>
      <c r="C19" s="33">
        <v>69577.149999999994</v>
      </c>
      <c r="D19" s="33">
        <v>69577.149999999994</v>
      </c>
      <c r="E19" s="33">
        <f t="shared" si="0"/>
        <v>0</v>
      </c>
    </row>
    <row r="20" spans="1:5" ht="25.5" x14ac:dyDescent="0.25">
      <c r="A20" s="8" t="s">
        <v>36</v>
      </c>
      <c r="B20" s="9" t="s">
        <v>37</v>
      </c>
      <c r="C20" s="34">
        <v>69577.149999999994</v>
      </c>
      <c r="D20" s="34">
        <v>69577.149999999994</v>
      </c>
      <c r="E20" s="34">
        <f t="shared" si="0"/>
        <v>0</v>
      </c>
    </row>
    <row r="21" spans="1:5" ht="25.5" x14ac:dyDescent="0.25">
      <c r="A21" s="8" t="s">
        <v>38</v>
      </c>
      <c r="B21" s="9" t="s">
        <v>39</v>
      </c>
      <c r="C21" s="34">
        <v>0</v>
      </c>
      <c r="D21" s="34">
        <v>0</v>
      </c>
      <c r="E21" s="34">
        <f t="shared" si="0"/>
        <v>0</v>
      </c>
    </row>
    <row r="22" spans="1:5" x14ac:dyDescent="0.25">
      <c r="A22" s="2" t="s">
        <v>40</v>
      </c>
      <c r="B22" s="12" t="s">
        <v>41</v>
      </c>
      <c r="C22" s="33">
        <v>18391022.68</v>
      </c>
      <c r="D22" s="33">
        <v>20510200.280000001</v>
      </c>
      <c r="E22" s="33">
        <f t="shared" si="0"/>
        <v>-2119177.6000000015</v>
      </c>
    </row>
    <row r="23" spans="1:5" x14ac:dyDescent="0.25">
      <c r="A23" s="8" t="s">
        <v>42</v>
      </c>
      <c r="B23" s="9" t="s">
        <v>43</v>
      </c>
      <c r="C23" s="34">
        <v>3193314.91</v>
      </c>
      <c r="D23" s="34">
        <v>3867350.95</v>
      </c>
      <c r="E23" s="34">
        <f t="shared" si="0"/>
        <v>-674036.04</v>
      </c>
    </row>
    <row r="24" spans="1:5" x14ac:dyDescent="0.25">
      <c r="A24" s="8" t="s">
        <v>44</v>
      </c>
      <c r="B24" s="9" t="s">
        <v>45</v>
      </c>
      <c r="C24" s="34">
        <v>12690067</v>
      </c>
      <c r="D24" s="34">
        <v>14949515.880000001</v>
      </c>
      <c r="E24" s="34">
        <f t="shared" si="0"/>
        <v>-2259448.8800000008</v>
      </c>
    </row>
    <row r="25" spans="1:5" x14ac:dyDescent="0.25">
      <c r="A25" s="8" t="s">
        <v>46</v>
      </c>
      <c r="B25" s="9" t="s">
        <v>47</v>
      </c>
      <c r="C25" s="34">
        <v>2507640.77</v>
      </c>
      <c r="D25" s="34">
        <v>1693333.45</v>
      </c>
      <c r="E25" s="34">
        <f t="shared" si="0"/>
        <v>814307.32000000007</v>
      </c>
    </row>
    <row r="26" spans="1:5" x14ac:dyDescent="0.25">
      <c r="A26" s="8" t="s">
        <v>48</v>
      </c>
      <c r="B26" s="9" t="s">
        <v>49</v>
      </c>
      <c r="C26" s="34">
        <v>0</v>
      </c>
      <c r="D26" s="34">
        <v>0</v>
      </c>
      <c r="E26" s="34">
        <f t="shared" si="0"/>
        <v>0</v>
      </c>
    </row>
    <row r="27" spans="1:5" ht="38.25" x14ac:dyDescent="0.25">
      <c r="A27" s="8" t="s">
        <v>50</v>
      </c>
      <c r="B27" s="9" t="s">
        <v>51</v>
      </c>
      <c r="C27" s="34">
        <v>0</v>
      </c>
      <c r="D27" s="34">
        <v>0</v>
      </c>
      <c r="E27" s="34">
        <f t="shared" si="0"/>
        <v>0</v>
      </c>
    </row>
    <row r="28" spans="1:5" x14ac:dyDescent="0.25">
      <c r="A28" s="2" t="s">
        <v>52</v>
      </c>
      <c r="B28" s="5" t="s">
        <v>53</v>
      </c>
      <c r="C28" s="33">
        <v>30000</v>
      </c>
      <c r="D28" s="33">
        <v>184.98</v>
      </c>
      <c r="E28" s="33">
        <f t="shared" si="0"/>
        <v>29815.02</v>
      </c>
    </row>
    <row r="29" spans="1:5" x14ac:dyDescent="0.25">
      <c r="A29" s="8" t="s">
        <v>54</v>
      </c>
      <c r="B29" s="9" t="s">
        <v>55</v>
      </c>
      <c r="C29" s="34">
        <v>0</v>
      </c>
      <c r="D29" s="34">
        <v>0</v>
      </c>
      <c r="E29" s="34">
        <f t="shared" si="0"/>
        <v>0</v>
      </c>
    </row>
    <row r="30" spans="1:5" x14ac:dyDescent="0.25">
      <c r="A30" s="8" t="s">
        <v>56</v>
      </c>
      <c r="B30" s="9" t="s">
        <v>57</v>
      </c>
      <c r="C30" s="34">
        <v>0</v>
      </c>
      <c r="D30" s="34">
        <v>0</v>
      </c>
      <c r="E30" s="34">
        <f t="shared" si="0"/>
        <v>0</v>
      </c>
    </row>
    <row r="31" spans="1:5" x14ac:dyDescent="0.25">
      <c r="A31" s="8" t="s">
        <v>58</v>
      </c>
      <c r="B31" s="9" t="s">
        <v>59</v>
      </c>
      <c r="C31" s="34">
        <v>0</v>
      </c>
      <c r="D31" s="34">
        <v>184.98</v>
      </c>
      <c r="E31" s="34">
        <f t="shared" si="0"/>
        <v>-184.98</v>
      </c>
    </row>
    <row r="32" spans="1:5" x14ac:dyDescent="0.25">
      <c r="A32" s="8" t="s">
        <v>60</v>
      </c>
      <c r="B32" s="9" t="s">
        <v>61</v>
      </c>
      <c r="C32" s="34">
        <v>30000</v>
      </c>
      <c r="D32" s="34">
        <v>0</v>
      </c>
      <c r="E32" s="34">
        <f t="shared" si="0"/>
        <v>30000</v>
      </c>
    </row>
    <row r="33" spans="1:5" x14ac:dyDescent="0.25">
      <c r="A33" s="2" t="s">
        <v>62</v>
      </c>
      <c r="B33" s="5" t="s">
        <v>63</v>
      </c>
      <c r="C33" s="33">
        <v>0</v>
      </c>
      <c r="D33" s="33">
        <v>0</v>
      </c>
      <c r="E33" s="33">
        <f t="shared" si="0"/>
        <v>0</v>
      </c>
    </row>
    <row r="34" spans="1:5" x14ac:dyDescent="0.25">
      <c r="A34" s="2" t="s">
        <v>64</v>
      </c>
      <c r="B34" s="4" t="s">
        <v>65</v>
      </c>
      <c r="C34" s="33">
        <v>-346784.71</v>
      </c>
      <c r="D34" s="33">
        <v>-967812.81</v>
      </c>
      <c r="E34" s="33">
        <f t="shared" si="0"/>
        <v>621028.10000000009</v>
      </c>
    </row>
    <row r="35" spans="1:5" ht="25.5" x14ac:dyDescent="0.25">
      <c r="A35" s="8" t="s">
        <v>66</v>
      </c>
      <c r="B35" s="13" t="s">
        <v>67</v>
      </c>
      <c r="C35" s="34">
        <v>-196784.71</v>
      </c>
      <c r="D35" s="34">
        <v>-518204.54</v>
      </c>
      <c r="E35" s="34">
        <f t="shared" si="0"/>
        <v>321419.82999999996</v>
      </c>
    </row>
    <row r="36" spans="1:5" ht="25.5" x14ac:dyDescent="0.25">
      <c r="A36" s="8" t="s">
        <v>68</v>
      </c>
      <c r="B36" s="13" t="s">
        <v>69</v>
      </c>
      <c r="C36" s="34">
        <v>-150000</v>
      </c>
      <c r="D36" s="34">
        <v>-449608.27</v>
      </c>
      <c r="E36" s="34">
        <f t="shared" si="0"/>
        <v>299608.27</v>
      </c>
    </row>
    <row r="37" spans="1:5" ht="25.5" x14ac:dyDescent="0.25">
      <c r="A37" s="2" t="s">
        <v>70</v>
      </c>
      <c r="B37" s="4" t="s">
        <v>71</v>
      </c>
      <c r="C37" s="33">
        <v>3237906.36</v>
      </c>
      <c r="D37" s="33">
        <v>20864645.82</v>
      </c>
      <c r="E37" s="33">
        <f t="shared" si="0"/>
        <v>-17626739.460000001</v>
      </c>
    </row>
    <row r="38" spans="1:5" ht="25.5" x14ac:dyDescent="0.25">
      <c r="A38" s="8" t="s">
        <v>72</v>
      </c>
      <c r="B38" s="13" t="s">
        <v>73</v>
      </c>
      <c r="C38" s="34">
        <v>500000</v>
      </c>
      <c r="D38" s="34">
        <v>6476367.4800000004</v>
      </c>
      <c r="E38" s="34">
        <f t="shared" si="0"/>
        <v>-5976367.4800000004</v>
      </c>
    </row>
    <row r="39" spans="1:5" ht="25.5" x14ac:dyDescent="0.25">
      <c r="A39" s="8" t="s">
        <v>74</v>
      </c>
      <c r="B39" s="13" t="s">
        <v>75</v>
      </c>
      <c r="C39" s="34">
        <v>1200000</v>
      </c>
      <c r="D39" s="34">
        <v>6479345.5599999996</v>
      </c>
      <c r="E39" s="34">
        <f t="shared" si="0"/>
        <v>-5279345.5599999996</v>
      </c>
    </row>
    <row r="40" spans="1:5" ht="25.5" x14ac:dyDescent="0.25">
      <c r="A40" s="8" t="s">
        <v>76</v>
      </c>
      <c r="B40" s="13" t="s">
        <v>77</v>
      </c>
      <c r="C40" s="34">
        <v>1537906.36</v>
      </c>
      <c r="D40" s="34">
        <v>7785480.3700000001</v>
      </c>
      <c r="E40" s="34">
        <f t="shared" si="0"/>
        <v>-6247574.0099999998</v>
      </c>
    </row>
    <row r="41" spans="1:5" ht="25.5" x14ac:dyDescent="0.25">
      <c r="A41" s="8" t="s">
        <v>78</v>
      </c>
      <c r="B41" s="13" t="s">
        <v>79</v>
      </c>
      <c r="C41" s="34">
        <v>0</v>
      </c>
      <c r="D41" s="34">
        <v>123452.41</v>
      </c>
      <c r="E41" s="34">
        <f t="shared" si="0"/>
        <v>-123452.41</v>
      </c>
    </row>
    <row r="42" spans="1:5" ht="25.5" x14ac:dyDescent="0.25">
      <c r="A42" s="8" t="s">
        <v>80</v>
      </c>
      <c r="B42" s="13" t="s">
        <v>81</v>
      </c>
      <c r="C42" s="34">
        <v>0</v>
      </c>
      <c r="D42" s="34">
        <v>0</v>
      </c>
      <c r="E42" s="34">
        <f t="shared" si="0"/>
        <v>0</v>
      </c>
    </row>
    <row r="43" spans="1:5" x14ac:dyDescent="0.25">
      <c r="A43" s="2" t="s">
        <v>82</v>
      </c>
      <c r="B43" s="4" t="s">
        <v>83</v>
      </c>
      <c r="C43" s="33">
        <v>81521709.019999996</v>
      </c>
      <c r="D43" s="33">
        <v>79454912.109999999</v>
      </c>
      <c r="E43" s="33">
        <f t="shared" si="0"/>
        <v>2066796.9099999964</v>
      </c>
    </row>
    <row r="44" spans="1:5" ht="25.5" x14ac:dyDescent="0.25">
      <c r="A44" s="2" t="s">
        <v>84</v>
      </c>
      <c r="B44" s="5" t="s">
        <v>85</v>
      </c>
      <c r="C44" s="33">
        <v>40503993.93</v>
      </c>
      <c r="D44" s="33">
        <v>39672239.310000002</v>
      </c>
      <c r="E44" s="33">
        <f t="shared" si="0"/>
        <v>831754.61999999732</v>
      </c>
    </row>
    <row r="45" spans="1:5" ht="25.5" x14ac:dyDescent="0.25">
      <c r="A45" s="8" t="s">
        <v>86</v>
      </c>
      <c r="B45" s="9" t="s">
        <v>87</v>
      </c>
      <c r="C45" s="34">
        <v>27733058.690000001</v>
      </c>
      <c r="D45" s="34">
        <v>27275397.690000001</v>
      </c>
      <c r="E45" s="34">
        <f t="shared" si="0"/>
        <v>457661</v>
      </c>
    </row>
    <row r="46" spans="1:5" x14ac:dyDescent="0.25">
      <c r="A46" s="8" t="s">
        <v>88</v>
      </c>
      <c r="B46" s="9" t="s">
        <v>89</v>
      </c>
      <c r="C46" s="34">
        <v>9092993.1500000004</v>
      </c>
      <c r="D46" s="34">
        <v>8640102.1500000004</v>
      </c>
      <c r="E46" s="34">
        <f t="shared" si="0"/>
        <v>452891</v>
      </c>
    </row>
    <row r="47" spans="1:5" x14ac:dyDescent="0.25">
      <c r="A47" s="8" t="s">
        <v>90</v>
      </c>
      <c r="B47" s="9" t="s">
        <v>91</v>
      </c>
      <c r="C47" s="34">
        <v>11647729.960000001</v>
      </c>
      <c r="D47" s="34">
        <v>11647729.960000001</v>
      </c>
      <c r="E47" s="34">
        <f t="shared" si="0"/>
        <v>0</v>
      </c>
    </row>
    <row r="48" spans="1:5" x14ac:dyDescent="0.25">
      <c r="A48" s="8" t="s">
        <v>92</v>
      </c>
      <c r="B48" s="9" t="s">
        <v>93</v>
      </c>
      <c r="C48" s="34">
        <v>760821.35</v>
      </c>
      <c r="D48" s="34">
        <v>760821.35</v>
      </c>
      <c r="E48" s="34">
        <f t="shared" si="0"/>
        <v>0</v>
      </c>
    </row>
    <row r="49" spans="1:5" x14ac:dyDescent="0.25">
      <c r="A49" s="8" t="s">
        <v>94</v>
      </c>
      <c r="B49" s="9" t="s">
        <v>95</v>
      </c>
      <c r="C49" s="34">
        <v>0</v>
      </c>
      <c r="D49" s="34">
        <v>0</v>
      </c>
      <c r="E49" s="34">
        <f t="shared" si="0"/>
        <v>0</v>
      </c>
    </row>
    <row r="50" spans="1:5" x14ac:dyDescent="0.25">
      <c r="A50" s="8" t="s">
        <v>96</v>
      </c>
      <c r="B50" s="9" t="s">
        <v>97</v>
      </c>
      <c r="C50" s="34">
        <v>3436858.73</v>
      </c>
      <c r="D50" s="34">
        <v>3436858.73</v>
      </c>
      <c r="E50" s="34">
        <f t="shared" si="0"/>
        <v>0</v>
      </c>
    </row>
    <row r="51" spans="1:5" x14ac:dyDescent="0.25">
      <c r="A51" s="8" t="s">
        <v>98</v>
      </c>
      <c r="B51" s="9" t="s">
        <v>99</v>
      </c>
      <c r="C51" s="34">
        <v>440844.99</v>
      </c>
      <c r="D51" s="34">
        <v>440844.99</v>
      </c>
      <c r="E51" s="34">
        <f t="shared" si="0"/>
        <v>0</v>
      </c>
    </row>
    <row r="52" spans="1:5" x14ac:dyDescent="0.25">
      <c r="A52" s="8" t="s">
        <v>100</v>
      </c>
      <c r="B52" s="9" t="s">
        <v>101</v>
      </c>
      <c r="C52" s="34">
        <v>1284137.52</v>
      </c>
      <c r="D52" s="34">
        <v>1284137.52</v>
      </c>
      <c r="E52" s="34">
        <f t="shared" si="0"/>
        <v>0</v>
      </c>
    </row>
    <row r="53" spans="1:5" x14ac:dyDescent="0.25">
      <c r="A53" s="8" t="s">
        <v>102</v>
      </c>
      <c r="B53" s="9" t="s">
        <v>103</v>
      </c>
      <c r="C53" s="34">
        <v>0</v>
      </c>
      <c r="D53" s="34">
        <v>0</v>
      </c>
      <c r="E53" s="34">
        <f t="shared" si="0"/>
        <v>0</v>
      </c>
    </row>
    <row r="54" spans="1:5" x14ac:dyDescent="0.25">
      <c r="A54" s="8" t="s">
        <v>104</v>
      </c>
      <c r="B54" s="9" t="s">
        <v>105</v>
      </c>
      <c r="C54" s="34">
        <v>216808.66</v>
      </c>
      <c r="D54" s="34">
        <v>216808.66</v>
      </c>
      <c r="E54" s="34">
        <f t="shared" si="0"/>
        <v>0</v>
      </c>
    </row>
    <row r="55" spans="1:5" x14ac:dyDescent="0.25">
      <c r="A55" s="8" t="s">
        <v>106</v>
      </c>
      <c r="B55" s="9" t="s">
        <v>107</v>
      </c>
      <c r="C55" s="34">
        <v>515575.77</v>
      </c>
      <c r="D55" s="34">
        <v>515575.77</v>
      </c>
      <c r="E55" s="34">
        <f t="shared" si="0"/>
        <v>0</v>
      </c>
    </row>
    <row r="56" spans="1:5" x14ac:dyDescent="0.25">
      <c r="A56" s="8" t="s">
        <v>108</v>
      </c>
      <c r="B56" s="9" t="s">
        <v>109</v>
      </c>
      <c r="C56" s="34">
        <v>410.79</v>
      </c>
      <c r="D56" s="34">
        <v>410.79</v>
      </c>
      <c r="E56" s="34">
        <f t="shared" si="0"/>
        <v>0</v>
      </c>
    </row>
    <row r="57" spans="1:5" x14ac:dyDescent="0.25">
      <c r="A57" s="8" t="s">
        <v>110</v>
      </c>
      <c r="B57" s="9" t="s">
        <v>111</v>
      </c>
      <c r="C57" s="34">
        <v>0</v>
      </c>
      <c r="D57" s="34">
        <v>0</v>
      </c>
      <c r="E57" s="34">
        <f t="shared" si="0"/>
        <v>0</v>
      </c>
    </row>
    <row r="58" spans="1:5" x14ac:dyDescent="0.25">
      <c r="A58" s="8" t="s">
        <v>112</v>
      </c>
      <c r="B58" s="9" t="s">
        <v>113</v>
      </c>
      <c r="C58" s="34">
        <v>0</v>
      </c>
      <c r="D58" s="34">
        <v>0</v>
      </c>
      <c r="E58" s="34">
        <f t="shared" si="0"/>
        <v>0</v>
      </c>
    </row>
    <row r="59" spans="1:5" x14ac:dyDescent="0.25">
      <c r="A59" s="8" t="s">
        <v>114</v>
      </c>
      <c r="B59" s="9" t="s">
        <v>115</v>
      </c>
      <c r="C59" s="34">
        <v>13550</v>
      </c>
      <c r="D59" s="34">
        <v>13550</v>
      </c>
      <c r="E59" s="34">
        <f t="shared" si="0"/>
        <v>0</v>
      </c>
    </row>
    <row r="60" spans="1:5" x14ac:dyDescent="0.25">
      <c r="A60" s="8" t="s">
        <v>116</v>
      </c>
      <c r="B60" s="9" t="s">
        <v>117</v>
      </c>
      <c r="C60" s="34">
        <v>323327.77</v>
      </c>
      <c r="D60" s="34">
        <v>318557.77</v>
      </c>
      <c r="E60" s="34">
        <f t="shared" si="0"/>
        <v>4770</v>
      </c>
    </row>
    <row r="61" spans="1:5" ht="25.5" x14ac:dyDescent="0.25">
      <c r="A61" s="8" t="s">
        <v>118</v>
      </c>
      <c r="B61" s="11" t="s">
        <v>119</v>
      </c>
      <c r="C61" s="34">
        <v>462640.32</v>
      </c>
      <c r="D61" s="34">
        <v>437643.14</v>
      </c>
      <c r="E61" s="34">
        <f t="shared" si="0"/>
        <v>24997.179999999993</v>
      </c>
    </row>
    <row r="62" spans="1:5" ht="25.5" x14ac:dyDescent="0.25">
      <c r="A62" s="8" t="s">
        <v>120</v>
      </c>
      <c r="B62" s="11" t="s">
        <v>121</v>
      </c>
      <c r="C62" s="34">
        <v>12308294.92</v>
      </c>
      <c r="D62" s="34">
        <v>11959198.48</v>
      </c>
      <c r="E62" s="34">
        <f t="shared" si="0"/>
        <v>349096.43999999948</v>
      </c>
    </row>
    <row r="63" spans="1:5" x14ac:dyDescent="0.25">
      <c r="A63" s="8" t="s">
        <v>122</v>
      </c>
      <c r="B63" s="9" t="s">
        <v>123</v>
      </c>
      <c r="C63" s="34">
        <v>4295300.8</v>
      </c>
      <c r="D63" s="34">
        <v>4214398.25</v>
      </c>
      <c r="E63" s="34">
        <f t="shared" si="0"/>
        <v>80902.549999999814</v>
      </c>
    </row>
    <row r="64" spans="1:5" x14ac:dyDescent="0.25">
      <c r="A64" s="8" t="s">
        <v>124</v>
      </c>
      <c r="B64" s="9" t="s">
        <v>125</v>
      </c>
      <c r="C64" s="34">
        <v>1280322.97</v>
      </c>
      <c r="D64" s="34">
        <v>1172217.05</v>
      </c>
      <c r="E64" s="34">
        <f t="shared" si="0"/>
        <v>108105.91999999993</v>
      </c>
    </row>
    <row r="65" spans="1:5" x14ac:dyDescent="0.25">
      <c r="A65" s="8" t="s">
        <v>126</v>
      </c>
      <c r="B65" s="9" t="s">
        <v>127</v>
      </c>
      <c r="C65" s="34">
        <v>298050</v>
      </c>
      <c r="D65" s="34">
        <v>288025.59999999998</v>
      </c>
      <c r="E65" s="34">
        <f t="shared" si="0"/>
        <v>10024.400000000023</v>
      </c>
    </row>
    <row r="66" spans="1:5" ht="25.5" x14ac:dyDescent="0.25">
      <c r="A66" s="8" t="s">
        <v>128</v>
      </c>
      <c r="B66" s="9" t="s">
        <v>129</v>
      </c>
      <c r="C66" s="34">
        <v>0</v>
      </c>
      <c r="D66" s="34">
        <v>0</v>
      </c>
      <c r="E66" s="34">
        <f t="shared" si="0"/>
        <v>0</v>
      </c>
    </row>
    <row r="67" spans="1:5" x14ac:dyDescent="0.25">
      <c r="A67" s="8" t="s">
        <v>130</v>
      </c>
      <c r="B67" s="9" t="s">
        <v>131</v>
      </c>
      <c r="C67" s="34">
        <v>3090800</v>
      </c>
      <c r="D67" s="34">
        <v>2954842</v>
      </c>
      <c r="E67" s="34">
        <f t="shared" si="0"/>
        <v>135958</v>
      </c>
    </row>
    <row r="68" spans="1:5" x14ac:dyDescent="0.25">
      <c r="A68" s="8" t="s">
        <v>132</v>
      </c>
      <c r="B68" s="9" t="s">
        <v>133</v>
      </c>
      <c r="C68" s="34">
        <v>700000</v>
      </c>
      <c r="D68" s="34">
        <v>692950</v>
      </c>
      <c r="E68" s="34">
        <f t="shared" ref="E68:E131" si="1">+C68-D68</f>
        <v>7050</v>
      </c>
    </row>
    <row r="69" spans="1:5" x14ac:dyDescent="0.25">
      <c r="A69" s="8" t="s">
        <v>134</v>
      </c>
      <c r="B69" s="9" t="s">
        <v>135</v>
      </c>
      <c r="C69" s="34">
        <v>839307.38</v>
      </c>
      <c r="D69" s="34">
        <v>849566.52</v>
      </c>
      <c r="E69" s="34">
        <f t="shared" si="1"/>
        <v>-10259.140000000014</v>
      </c>
    </row>
    <row r="70" spans="1:5" x14ac:dyDescent="0.25">
      <c r="A70" s="8" t="s">
        <v>136</v>
      </c>
      <c r="B70" s="9" t="s">
        <v>137</v>
      </c>
      <c r="C70" s="34">
        <v>0</v>
      </c>
      <c r="D70" s="34">
        <v>0</v>
      </c>
      <c r="E70" s="34">
        <f t="shared" si="1"/>
        <v>0</v>
      </c>
    </row>
    <row r="71" spans="1:5" x14ac:dyDescent="0.25">
      <c r="A71" s="8" t="s">
        <v>138</v>
      </c>
      <c r="B71" s="9" t="s">
        <v>139</v>
      </c>
      <c r="C71" s="34">
        <v>402001.77</v>
      </c>
      <c r="D71" s="34">
        <v>362001.77</v>
      </c>
      <c r="E71" s="34">
        <f t="shared" si="1"/>
        <v>40000</v>
      </c>
    </row>
    <row r="72" spans="1:5" x14ac:dyDescent="0.25">
      <c r="A72" s="8" t="s">
        <v>140</v>
      </c>
      <c r="B72" s="9" t="s">
        <v>141</v>
      </c>
      <c r="C72" s="34">
        <v>19000</v>
      </c>
      <c r="D72" s="34">
        <v>24675.86</v>
      </c>
      <c r="E72" s="34">
        <f t="shared" si="1"/>
        <v>-5675.8600000000006</v>
      </c>
    </row>
    <row r="73" spans="1:5" x14ac:dyDescent="0.25">
      <c r="A73" s="8" t="s">
        <v>142</v>
      </c>
      <c r="B73" s="9" t="s">
        <v>143</v>
      </c>
      <c r="C73" s="34">
        <v>12000</v>
      </c>
      <c r="D73" s="34">
        <v>24689.43</v>
      </c>
      <c r="E73" s="34">
        <f t="shared" si="1"/>
        <v>-12689.43</v>
      </c>
    </row>
    <row r="74" spans="1:5" ht="25.5" x14ac:dyDescent="0.25">
      <c r="A74" s="8" t="s">
        <v>144</v>
      </c>
      <c r="B74" s="9" t="s">
        <v>145</v>
      </c>
      <c r="C74" s="34">
        <v>0</v>
      </c>
      <c r="D74" s="34">
        <v>0</v>
      </c>
      <c r="E74" s="34">
        <f t="shared" si="1"/>
        <v>0</v>
      </c>
    </row>
    <row r="75" spans="1:5" x14ac:dyDescent="0.25">
      <c r="A75" s="8" t="s">
        <v>146</v>
      </c>
      <c r="B75" s="9" t="s">
        <v>147</v>
      </c>
      <c r="C75" s="34">
        <v>0</v>
      </c>
      <c r="D75" s="34">
        <v>0</v>
      </c>
      <c r="E75" s="34">
        <f t="shared" si="1"/>
        <v>0</v>
      </c>
    </row>
    <row r="76" spans="1:5" ht="25.5" x14ac:dyDescent="0.25">
      <c r="A76" s="8" t="s">
        <v>148</v>
      </c>
      <c r="B76" s="9" t="s">
        <v>149</v>
      </c>
      <c r="C76" s="34">
        <v>0</v>
      </c>
      <c r="D76" s="34">
        <v>0</v>
      </c>
      <c r="E76" s="34">
        <f t="shared" si="1"/>
        <v>0</v>
      </c>
    </row>
    <row r="77" spans="1:5" ht="25.5" x14ac:dyDescent="0.25">
      <c r="A77" s="8" t="s">
        <v>150</v>
      </c>
      <c r="B77" s="9" t="s">
        <v>151</v>
      </c>
      <c r="C77" s="34">
        <v>7237</v>
      </c>
      <c r="D77" s="34">
        <v>11557</v>
      </c>
      <c r="E77" s="34">
        <f t="shared" si="1"/>
        <v>-4320</v>
      </c>
    </row>
    <row r="78" spans="1:5" ht="25.5" x14ac:dyDescent="0.25">
      <c r="A78" s="8" t="s">
        <v>152</v>
      </c>
      <c r="B78" s="10" t="s">
        <v>153</v>
      </c>
      <c r="C78" s="34">
        <v>0</v>
      </c>
      <c r="D78" s="34">
        <v>0</v>
      </c>
      <c r="E78" s="34">
        <f t="shared" si="1"/>
        <v>0</v>
      </c>
    </row>
    <row r="79" spans="1:5" ht="25.5" x14ac:dyDescent="0.25">
      <c r="A79" s="8" t="s">
        <v>154</v>
      </c>
      <c r="B79" s="10" t="s">
        <v>155</v>
      </c>
      <c r="C79" s="34">
        <v>7237</v>
      </c>
      <c r="D79" s="34">
        <v>11557</v>
      </c>
      <c r="E79" s="34">
        <f t="shared" si="1"/>
        <v>-4320</v>
      </c>
    </row>
    <row r="80" spans="1:5" ht="25.5" x14ac:dyDescent="0.25">
      <c r="A80" s="8" t="s">
        <v>156</v>
      </c>
      <c r="B80" s="9" t="s">
        <v>157</v>
      </c>
      <c r="C80" s="34">
        <v>1364275</v>
      </c>
      <c r="D80" s="34">
        <v>1364275</v>
      </c>
      <c r="E80" s="34">
        <f t="shared" si="1"/>
        <v>0</v>
      </c>
    </row>
    <row r="81" spans="1:5" ht="25.5" x14ac:dyDescent="0.25">
      <c r="A81" s="8" t="s">
        <v>158</v>
      </c>
      <c r="B81" s="9" t="s">
        <v>159</v>
      </c>
      <c r="C81" s="34">
        <v>0</v>
      </c>
      <c r="D81" s="34">
        <v>0</v>
      </c>
      <c r="E81" s="34">
        <f t="shared" si="1"/>
        <v>0</v>
      </c>
    </row>
    <row r="82" spans="1:5" ht="25.5" x14ac:dyDescent="0.25">
      <c r="A82" s="8" t="s">
        <v>160</v>
      </c>
      <c r="B82" s="9" t="s">
        <v>161</v>
      </c>
      <c r="C82" s="34">
        <v>0</v>
      </c>
      <c r="D82" s="34">
        <v>0</v>
      </c>
      <c r="E82" s="34">
        <f t="shared" si="1"/>
        <v>0</v>
      </c>
    </row>
    <row r="83" spans="1:5" ht="38.25" x14ac:dyDescent="0.25">
      <c r="A83" s="2" t="s">
        <v>162</v>
      </c>
      <c r="B83" s="5" t="s">
        <v>163</v>
      </c>
      <c r="C83" s="33">
        <v>25512894.789999999</v>
      </c>
      <c r="D83" s="33">
        <v>24743348.07</v>
      </c>
      <c r="E83" s="33">
        <f t="shared" si="1"/>
        <v>769546.71999999881</v>
      </c>
    </row>
    <row r="84" spans="1:5" ht="25.5" x14ac:dyDescent="0.25">
      <c r="A84" s="8" t="s">
        <v>164</v>
      </c>
      <c r="B84" s="11" t="s">
        <v>165</v>
      </c>
      <c r="C84" s="34">
        <v>25193454.050000001</v>
      </c>
      <c r="D84" s="34">
        <v>24582127.91</v>
      </c>
      <c r="E84" s="34">
        <f t="shared" si="1"/>
        <v>611326.1400000006</v>
      </c>
    </row>
    <row r="85" spans="1:5" ht="25.5" x14ac:dyDescent="0.25">
      <c r="A85" s="8" t="s">
        <v>166</v>
      </c>
      <c r="B85" s="11" t="s">
        <v>167</v>
      </c>
      <c r="C85" s="34">
        <v>296169.7</v>
      </c>
      <c r="D85" s="34">
        <v>140381.37</v>
      </c>
      <c r="E85" s="34">
        <f t="shared" si="1"/>
        <v>155788.33000000002</v>
      </c>
    </row>
    <row r="86" spans="1:5" ht="25.5" x14ac:dyDescent="0.25">
      <c r="A86" s="8" t="s">
        <v>168</v>
      </c>
      <c r="B86" s="11" t="s">
        <v>169</v>
      </c>
      <c r="C86" s="34">
        <v>0</v>
      </c>
      <c r="D86" s="34">
        <v>0</v>
      </c>
      <c r="E86" s="34">
        <f t="shared" si="1"/>
        <v>0</v>
      </c>
    </row>
    <row r="87" spans="1:5" ht="25.5" x14ac:dyDescent="0.25">
      <c r="A87" s="8" t="s">
        <v>170</v>
      </c>
      <c r="B87" s="11" t="s">
        <v>171</v>
      </c>
      <c r="C87" s="34">
        <v>0</v>
      </c>
      <c r="D87" s="34">
        <v>0</v>
      </c>
      <c r="E87" s="34">
        <f t="shared" si="1"/>
        <v>0</v>
      </c>
    </row>
    <row r="88" spans="1:5" ht="25.5" x14ac:dyDescent="0.25">
      <c r="A88" s="8" t="s">
        <v>172</v>
      </c>
      <c r="B88" s="11" t="s">
        <v>173</v>
      </c>
      <c r="C88" s="34">
        <v>23271.040000000001</v>
      </c>
      <c r="D88" s="34">
        <v>20838.79</v>
      </c>
      <c r="E88" s="34">
        <f t="shared" si="1"/>
        <v>2432.25</v>
      </c>
    </row>
    <row r="89" spans="1:5" ht="25.5" x14ac:dyDescent="0.25">
      <c r="A89" s="2" t="s">
        <v>174</v>
      </c>
      <c r="B89" s="5" t="s">
        <v>175</v>
      </c>
      <c r="C89" s="33">
        <v>7262821.7000000002</v>
      </c>
      <c r="D89" s="33">
        <v>7159839.2800000003</v>
      </c>
      <c r="E89" s="33">
        <f t="shared" si="1"/>
        <v>102982.41999999993</v>
      </c>
    </row>
    <row r="90" spans="1:5" x14ac:dyDescent="0.25">
      <c r="A90" s="2" t="s">
        <v>176</v>
      </c>
      <c r="B90" s="5" t="s">
        <v>177</v>
      </c>
      <c r="C90" s="33">
        <v>8241998.5999999996</v>
      </c>
      <c r="D90" s="33">
        <v>7879485.4500000002</v>
      </c>
      <c r="E90" s="33">
        <f t="shared" si="1"/>
        <v>362513.14999999944</v>
      </c>
    </row>
    <row r="91" spans="1:5" x14ac:dyDescent="0.25">
      <c r="A91" s="8" t="s">
        <v>178</v>
      </c>
      <c r="B91" s="11" t="s">
        <v>179</v>
      </c>
      <c r="C91" s="34">
        <v>500000</v>
      </c>
      <c r="D91" s="34">
        <v>427049.47</v>
      </c>
      <c r="E91" s="34">
        <f t="shared" si="1"/>
        <v>72950.530000000028</v>
      </c>
    </row>
    <row r="92" spans="1:5" x14ac:dyDescent="0.25">
      <c r="A92" s="8" t="s">
        <v>180</v>
      </c>
      <c r="B92" s="11" t="s">
        <v>181</v>
      </c>
      <c r="C92" s="34">
        <v>6500000</v>
      </c>
      <c r="D92" s="34">
        <v>6378541.3799999999</v>
      </c>
      <c r="E92" s="34">
        <f t="shared" si="1"/>
        <v>121458.62000000011</v>
      </c>
    </row>
    <row r="93" spans="1:5" x14ac:dyDescent="0.25">
      <c r="A93" s="8" t="s">
        <v>182</v>
      </c>
      <c r="B93" s="11" t="s">
        <v>183</v>
      </c>
      <c r="C93" s="34">
        <v>300000</v>
      </c>
      <c r="D93" s="34">
        <v>0</v>
      </c>
      <c r="E93" s="34">
        <f t="shared" si="1"/>
        <v>300000</v>
      </c>
    </row>
    <row r="94" spans="1:5" ht="25.5" x14ac:dyDescent="0.25">
      <c r="A94" s="8" t="s">
        <v>184</v>
      </c>
      <c r="B94" s="11" t="s">
        <v>185</v>
      </c>
      <c r="C94" s="34">
        <v>900000</v>
      </c>
      <c r="D94" s="34">
        <v>1031896</v>
      </c>
      <c r="E94" s="34">
        <f t="shared" si="1"/>
        <v>-131896</v>
      </c>
    </row>
    <row r="95" spans="1:5" ht="25.5" x14ac:dyDescent="0.25">
      <c r="A95" s="8" t="s">
        <v>186</v>
      </c>
      <c r="B95" s="11" t="s">
        <v>187</v>
      </c>
      <c r="C95" s="34">
        <v>41998.6</v>
      </c>
      <c r="D95" s="34">
        <v>41998.6</v>
      </c>
      <c r="E95" s="34">
        <f t="shared" si="1"/>
        <v>0</v>
      </c>
    </row>
    <row r="96" spans="1:5" x14ac:dyDescent="0.25">
      <c r="A96" s="8" t="s">
        <v>188</v>
      </c>
      <c r="B96" s="11" t="s">
        <v>189</v>
      </c>
      <c r="C96" s="34">
        <v>0</v>
      </c>
      <c r="D96" s="34">
        <v>0</v>
      </c>
      <c r="E96" s="34">
        <f t="shared" si="1"/>
        <v>0</v>
      </c>
    </row>
    <row r="97" spans="1:5" ht="25.5" x14ac:dyDescent="0.25">
      <c r="A97" s="8" t="s">
        <v>190</v>
      </c>
      <c r="B97" s="11" t="s">
        <v>191</v>
      </c>
      <c r="C97" s="34">
        <v>0</v>
      </c>
      <c r="D97" s="34">
        <v>0</v>
      </c>
      <c r="E97" s="34">
        <f t="shared" si="1"/>
        <v>0</v>
      </c>
    </row>
    <row r="98" spans="1:5" x14ac:dyDescent="0.25">
      <c r="A98" s="2" t="s">
        <v>192</v>
      </c>
      <c r="B98" s="4" t="s">
        <v>193</v>
      </c>
      <c r="C98" s="33">
        <v>16428373.689999999</v>
      </c>
      <c r="D98" s="33">
        <v>34047249.460000001</v>
      </c>
      <c r="E98" s="33">
        <f t="shared" si="1"/>
        <v>-17618875.770000003</v>
      </c>
    </row>
    <row r="99" spans="1:5" x14ac:dyDescent="0.25">
      <c r="A99" s="2" t="s">
        <v>194</v>
      </c>
      <c r="B99" s="5" t="s">
        <v>195</v>
      </c>
      <c r="C99" s="33">
        <v>60000</v>
      </c>
      <c r="D99" s="33">
        <v>216033.82</v>
      </c>
      <c r="E99" s="33">
        <f t="shared" si="1"/>
        <v>-156033.82</v>
      </c>
    </row>
    <row r="100" spans="1:5" x14ac:dyDescent="0.25">
      <c r="A100" s="2" t="s">
        <v>196</v>
      </c>
      <c r="B100" s="5" t="s">
        <v>197</v>
      </c>
      <c r="C100" s="33">
        <v>32000</v>
      </c>
      <c r="D100" s="33">
        <v>114036.04</v>
      </c>
      <c r="E100" s="33">
        <f t="shared" si="1"/>
        <v>-82036.039999999994</v>
      </c>
    </row>
    <row r="101" spans="1:5" ht="25.5" x14ac:dyDescent="0.25">
      <c r="A101" s="8" t="s">
        <v>198</v>
      </c>
      <c r="B101" s="11" t="s">
        <v>199</v>
      </c>
      <c r="C101" s="34">
        <v>0</v>
      </c>
      <c r="D101" s="34">
        <v>82036.039999999994</v>
      </c>
      <c r="E101" s="34">
        <f t="shared" si="1"/>
        <v>-82036.039999999994</v>
      </c>
    </row>
    <row r="102" spans="1:5" x14ac:dyDescent="0.25">
      <c r="A102" s="8" t="s">
        <v>200</v>
      </c>
      <c r="B102" s="11" t="s">
        <v>201</v>
      </c>
      <c r="C102" s="34">
        <v>32000</v>
      </c>
      <c r="D102" s="34">
        <v>32000</v>
      </c>
      <c r="E102" s="34">
        <f t="shared" si="1"/>
        <v>0</v>
      </c>
    </row>
    <row r="103" spans="1:5" ht="25.5" x14ac:dyDescent="0.25">
      <c r="A103" s="2" t="s">
        <v>202</v>
      </c>
      <c r="B103" s="5" t="s">
        <v>203</v>
      </c>
      <c r="C103" s="33">
        <v>5433158.1699999999</v>
      </c>
      <c r="D103" s="33">
        <v>5597384.8099999996</v>
      </c>
      <c r="E103" s="33">
        <f t="shared" si="1"/>
        <v>-164226.63999999966</v>
      </c>
    </row>
    <row r="104" spans="1:5" ht="25.5" x14ac:dyDescent="0.25">
      <c r="A104" s="8" t="s">
        <v>204</v>
      </c>
      <c r="B104" s="11" t="s">
        <v>205</v>
      </c>
      <c r="C104" s="34">
        <v>931596.11</v>
      </c>
      <c r="D104" s="34">
        <v>1161794</v>
      </c>
      <c r="E104" s="34">
        <f t="shared" si="1"/>
        <v>-230197.89</v>
      </c>
    </row>
    <row r="105" spans="1:5" ht="25.5" x14ac:dyDescent="0.25">
      <c r="A105" s="8" t="s">
        <v>206</v>
      </c>
      <c r="B105" s="11" t="s">
        <v>207</v>
      </c>
      <c r="C105" s="34">
        <v>0</v>
      </c>
      <c r="D105" s="34">
        <v>0</v>
      </c>
      <c r="E105" s="34">
        <f t="shared" si="1"/>
        <v>0</v>
      </c>
    </row>
    <row r="106" spans="1:5" ht="25.5" x14ac:dyDescent="0.25">
      <c r="A106" s="8" t="s">
        <v>208</v>
      </c>
      <c r="B106" s="11" t="s">
        <v>209</v>
      </c>
      <c r="C106" s="34">
        <v>4501562.0599999996</v>
      </c>
      <c r="D106" s="34">
        <v>4435590.8099999996</v>
      </c>
      <c r="E106" s="34">
        <f t="shared" si="1"/>
        <v>65971.25</v>
      </c>
    </row>
    <row r="107" spans="1:5" x14ac:dyDescent="0.25">
      <c r="A107" s="8" t="s">
        <v>210</v>
      </c>
      <c r="B107" s="11" t="s">
        <v>211</v>
      </c>
      <c r="C107" s="34">
        <v>0</v>
      </c>
      <c r="D107" s="34">
        <v>0</v>
      </c>
      <c r="E107" s="34">
        <f t="shared" si="1"/>
        <v>0</v>
      </c>
    </row>
    <row r="108" spans="1:5" x14ac:dyDescent="0.25">
      <c r="A108" s="2" t="s">
        <v>212</v>
      </c>
      <c r="B108" s="5" t="s">
        <v>213</v>
      </c>
      <c r="C108" s="33">
        <v>9664810.1799999997</v>
      </c>
      <c r="D108" s="33">
        <v>11224259.51</v>
      </c>
      <c r="E108" s="33">
        <f t="shared" si="1"/>
        <v>-1559449.33</v>
      </c>
    </row>
    <row r="109" spans="1:5" ht="25.5" x14ac:dyDescent="0.25">
      <c r="A109" s="8" t="s">
        <v>214</v>
      </c>
      <c r="B109" s="11" t="s">
        <v>215</v>
      </c>
      <c r="C109" s="34">
        <v>7357980.1799999997</v>
      </c>
      <c r="D109" s="34">
        <v>8474751.5500000007</v>
      </c>
      <c r="E109" s="34">
        <f t="shared" si="1"/>
        <v>-1116771.370000001</v>
      </c>
    </row>
    <row r="110" spans="1:5" x14ac:dyDescent="0.25">
      <c r="A110" s="8" t="s">
        <v>216</v>
      </c>
      <c r="B110" s="11" t="s">
        <v>217</v>
      </c>
      <c r="C110" s="34">
        <v>251530</v>
      </c>
      <c r="D110" s="34">
        <v>254235.54</v>
      </c>
      <c r="E110" s="34">
        <f t="shared" si="1"/>
        <v>-2705.5400000000081</v>
      </c>
    </row>
    <row r="111" spans="1:5" x14ac:dyDescent="0.25">
      <c r="A111" s="8" t="s">
        <v>218</v>
      </c>
      <c r="B111" s="11" t="s">
        <v>219</v>
      </c>
      <c r="C111" s="34">
        <v>2055300</v>
      </c>
      <c r="D111" s="34">
        <v>2495272.42</v>
      </c>
      <c r="E111" s="34">
        <f t="shared" si="1"/>
        <v>-439972.41999999993</v>
      </c>
    </row>
    <row r="112" spans="1:5" x14ac:dyDescent="0.25">
      <c r="A112" s="2" t="s">
        <v>220</v>
      </c>
      <c r="B112" s="5" t="s">
        <v>221</v>
      </c>
      <c r="C112" s="33">
        <v>1238405.3400000001</v>
      </c>
      <c r="D112" s="33">
        <v>16895535.280000001</v>
      </c>
      <c r="E112" s="33">
        <f t="shared" si="1"/>
        <v>-15657129.940000001</v>
      </c>
    </row>
    <row r="113" spans="1:5" x14ac:dyDescent="0.25">
      <c r="A113" s="8" t="s">
        <v>222</v>
      </c>
      <c r="B113" s="11" t="s">
        <v>223</v>
      </c>
      <c r="C113" s="34">
        <v>0</v>
      </c>
      <c r="D113" s="34">
        <v>15472492</v>
      </c>
      <c r="E113" s="34">
        <f t="shared" si="1"/>
        <v>-15472492</v>
      </c>
    </row>
    <row r="114" spans="1:5" ht="25.5" x14ac:dyDescent="0.25">
      <c r="A114" s="8" t="s">
        <v>224</v>
      </c>
      <c r="B114" s="9" t="s">
        <v>225</v>
      </c>
      <c r="C114" s="34">
        <v>0</v>
      </c>
      <c r="D114" s="34">
        <v>0</v>
      </c>
      <c r="E114" s="34">
        <f t="shared" si="1"/>
        <v>0</v>
      </c>
    </row>
    <row r="115" spans="1:5" ht="25.5" x14ac:dyDescent="0.25">
      <c r="A115" s="8" t="s">
        <v>226</v>
      </c>
      <c r="B115" s="9" t="s">
        <v>227</v>
      </c>
      <c r="C115" s="34">
        <v>0</v>
      </c>
      <c r="D115" s="34">
        <v>14383229</v>
      </c>
      <c r="E115" s="34">
        <f t="shared" si="1"/>
        <v>-14383229</v>
      </c>
    </row>
    <row r="116" spans="1:5" x14ac:dyDescent="0.25">
      <c r="A116" s="8" t="s">
        <v>228</v>
      </c>
      <c r="B116" s="9" t="s">
        <v>229</v>
      </c>
      <c r="C116" s="34">
        <v>0</v>
      </c>
      <c r="D116" s="34">
        <v>1089263</v>
      </c>
      <c r="E116" s="34">
        <f t="shared" si="1"/>
        <v>-1089263</v>
      </c>
    </row>
    <row r="117" spans="1:5" x14ac:dyDescent="0.25">
      <c r="A117" s="8" t="s">
        <v>230</v>
      </c>
      <c r="B117" s="11" t="s">
        <v>231</v>
      </c>
      <c r="C117" s="34">
        <v>0</v>
      </c>
      <c r="D117" s="34">
        <v>0</v>
      </c>
      <c r="E117" s="34">
        <f t="shared" si="1"/>
        <v>0</v>
      </c>
    </row>
    <row r="118" spans="1:5" x14ac:dyDescent="0.25">
      <c r="A118" s="8" t="s">
        <v>232</v>
      </c>
      <c r="B118" s="11" t="s">
        <v>233</v>
      </c>
      <c r="C118" s="34">
        <v>1238405.3400000001</v>
      </c>
      <c r="D118" s="34">
        <v>1423043.28</v>
      </c>
      <c r="E118" s="34">
        <f t="shared" si="1"/>
        <v>-184637.93999999994</v>
      </c>
    </row>
    <row r="119" spans="1:5" x14ac:dyDescent="0.25">
      <c r="A119" s="2" t="s">
        <v>234</v>
      </c>
      <c r="B119" s="4" t="s">
        <v>235</v>
      </c>
      <c r="C119" s="33">
        <v>22311600</v>
      </c>
      <c r="D119" s="33">
        <v>21360001.5</v>
      </c>
      <c r="E119" s="33">
        <f t="shared" si="1"/>
        <v>951598.5</v>
      </c>
    </row>
    <row r="120" spans="1:5" ht="25.5" x14ac:dyDescent="0.25">
      <c r="A120" s="8" t="s">
        <v>236</v>
      </c>
      <c r="B120" s="13" t="s">
        <v>237</v>
      </c>
      <c r="C120" s="34">
        <v>21761600</v>
      </c>
      <c r="D120" s="34">
        <v>20873452.350000001</v>
      </c>
      <c r="E120" s="34">
        <f t="shared" si="1"/>
        <v>888147.64999999851</v>
      </c>
    </row>
    <row r="121" spans="1:5" ht="25.5" x14ac:dyDescent="0.25">
      <c r="A121" s="8" t="s">
        <v>238</v>
      </c>
      <c r="B121" s="13" t="s">
        <v>239</v>
      </c>
      <c r="C121" s="34">
        <v>550000</v>
      </c>
      <c r="D121" s="34">
        <v>486549.15</v>
      </c>
      <c r="E121" s="34">
        <f t="shared" si="1"/>
        <v>63450.849999999977</v>
      </c>
    </row>
    <row r="122" spans="1:5" x14ac:dyDescent="0.25">
      <c r="A122" s="8" t="s">
        <v>240</v>
      </c>
      <c r="B122" s="13" t="s">
        <v>241</v>
      </c>
      <c r="C122" s="34">
        <v>0</v>
      </c>
      <c r="D122" s="34">
        <v>0</v>
      </c>
      <c r="E122" s="34">
        <f t="shared" si="1"/>
        <v>0</v>
      </c>
    </row>
    <row r="123" spans="1:5" x14ac:dyDescent="0.25">
      <c r="A123" s="2" t="s">
        <v>242</v>
      </c>
      <c r="B123" s="4" t="s">
        <v>243</v>
      </c>
      <c r="C123" s="33">
        <v>12319227.060000001</v>
      </c>
      <c r="D123" s="33">
        <v>12319227.060000001</v>
      </c>
      <c r="E123" s="33">
        <f t="shared" si="1"/>
        <v>0</v>
      </c>
    </row>
    <row r="124" spans="1:5" x14ac:dyDescent="0.25">
      <c r="A124" s="8" t="s">
        <v>244</v>
      </c>
      <c r="B124" s="13" t="s">
        <v>245</v>
      </c>
      <c r="C124" s="34">
        <v>4771705.87</v>
      </c>
      <c r="D124" s="34">
        <v>4771705.87</v>
      </c>
      <c r="E124" s="34">
        <f t="shared" si="1"/>
        <v>0</v>
      </c>
    </row>
    <row r="125" spans="1:5" x14ac:dyDescent="0.25">
      <c r="A125" s="8" t="s">
        <v>246</v>
      </c>
      <c r="B125" s="13" t="s">
        <v>247</v>
      </c>
      <c r="C125" s="34">
        <v>1297786.02</v>
      </c>
      <c r="D125" s="34">
        <v>1297786.02</v>
      </c>
      <c r="E125" s="34">
        <f t="shared" si="1"/>
        <v>0</v>
      </c>
    </row>
    <row r="126" spans="1:5" x14ac:dyDescent="0.25">
      <c r="A126" s="8" t="s">
        <v>248</v>
      </c>
      <c r="B126" s="13" t="s">
        <v>249</v>
      </c>
      <c r="C126" s="34">
        <v>1590135.04</v>
      </c>
      <c r="D126" s="34">
        <v>1590135.04</v>
      </c>
      <c r="E126" s="34">
        <f t="shared" si="1"/>
        <v>0</v>
      </c>
    </row>
    <row r="127" spans="1:5" ht="25.5" x14ac:dyDescent="0.25">
      <c r="A127" s="8" t="s">
        <v>250</v>
      </c>
      <c r="B127" s="13" t="s">
        <v>251</v>
      </c>
      <c r="C127" s="34">
        <v>1202471.95</v>
      </c>
      <c r="D127" s="34">
        <v>1202471.95</v>
      </c>
      <c r="E127" s="34">
        <f t="shared" si="1"/>
        <v>0</v>
      </c>
    </row>
    <row r="128" spans="1:5" ht="25.5" x14ac:dyDescent="0.25">
      <c r="A128" s="8" t="s">
        <v>252</v>
      </c>
      <c r="B128" s="13" t="s">
        <v>253</v>
      </c>
      <c r="C128" s="34">
        <v>805756.36</v>
      </c>
      <c r="D128" s="34">
        <v>805756.36</v>
      </c>
      <c r="E128" s="34">
        <f t="shared" si="1"/>
        <v>0</v>
      </c>
    </row>
    <row r="129" spans="1:5" x14ac:dyDescent="0.25">
      <c r="A129" s="8" t="s">
        <v>254</v>
      </c>
      <c r="B129" s="13" t="s">
        <v>255</v>
      </c>
      <c r="C129" s="34">
        <v>2651371.8199999998</v>
      </c>
      <c r="D129" s="34">
        <v>2651371.8199999998</v>
      </c>
      <c r="E129" s="34">
        <f t="shared" si="1"/>
        <v>0</v>
      </c>
    </row>
    <row r="130" spans="1:5" x14ac:dyDescent="0.25">
      <c r="A130" s="14" t="s">
        <v>256</v>
      </c>
      <c r="B130" s="15" t="s">
        <v>257</v>
      </c>
      <c r="C130" s="35">
        <v>0</v>
      </c>
      <c r="D130" s="35">
        <v>0</v>
      </c>
      <c r="E130" s="35">
        <f t="shared" si="1"/>
        <v>0</v>
      </c>
    </row>
    <row r="131" spans="1:5" x14ac:dyDescent="0.25">
      <c r="A131" s="2" t="s">
        <v>258</v>
      </c>
      <c r="B131" s="4" t="s">
        <v>259</v>
      </c>
      <c r="C131" s="33">
        <v>1575374.44</v>
      </c>
      <c r="D131" s="33">
        <v>1356244.32</v>
      </c>
      <c r="E131" s="33">
        <f t="shared" si="1"/>
        <v>219130.11999999988</v>
      </c>
    </row>
    <row r="132" spans="1:5" x14ac:dyDescent="0.25">
      <c r="A132" s="14" t="s">
        <v>260</v>
      </c>
      <c r="B132" s="13" t="s">
        <v>261</v>
      </c>
      <c r="C132" s="34">
        <v>30250</v>
      </c>
      <c r="D132" s="34">
        <v>30829.919999999998</v>
      </c>
      <c r="E132" s="34">
        <f t="shared" ref="E132:E195" si="2">+C132-D132</f>
        <v>-579.91999999999825</v>
      </c>
    </row>
    <row r="133" spans="1:5" x14ac:dyDescent="0.25">
      <c r="A133" s="14" t="s">
        <v>262</v>
      </c>
      <c r="B133" s="13" t="s">
        <v>263</v>
      </c>
      <c r="C133" s="34">
        <v>400200</v>
      </c>
      <c r="D133" s="34">
        <v>432576.65</v>
      </c>
      <c r="E133" s="34">
        <f t="shared" si="2"/>
        <v>-32376.650000000023</v>
      </c>
    </row>
    <row r="134" spans="1:5" x14ac:dyDescent="0.25">
      <c r="A134" s="14" t="s">
        <v>264</v>
      </c>
      <c r="B134" s="13" t="s">
        <v>265</v>
      </c>
      <c r="C134" s="34">
        <v>1144924.44</v>
      </c>
      <c r="D134" s="34">
        <v>892837.75</v>
      </c>
      <c r="E134" s="34">
        <f t="shared" si="2"/>
        <v>252086.68999999994</v>
      </c>
    </row>
    <row r="135" spans="1:5" x14ac:dyDescent="0.25">
      <c r="A135" s="16" t="s">
        <v>266</v>
      </c>
      <c r="B135" s="17" t="s">
        <v>267</v>
      </c>
      <c r="C135" s="36">
        <v>1479625467.4000001</v>
      </c>
      <c r="D135" s="36">
        <v>1531514384.96</v>
      </c>
      <c r="E135" s="36">
        <f t="shared" si="2"/>
        <v>-51888917.559999943</v>
      </c>
    </row>
    <row r="136" spans="1:5" x14ac:dyDescent="0.25">
      <c r="A136" s="2"/>
      <c r="B136" s="3" t="s">
        <v>268</v>
      </c>
      <c r="C136" s="32"/>
      <c r="D136" s="32"/>
      <c r="E136" s="32"/>
    </row>
    <row r="137" spans="1:5" x14ac:dyDescent="0.25">
      <c r="A137" s="2" t="s">
        <v>269</v>
      </c>
      <c r="B137" s="4" t="s">
        <v>270</v>
      </c>
      <c r="C137" s="33">
        <v>-215650709.65000001</v>
      </c>
      <c r="D137" s="33">
        <v>-207332781.86000001</v>
      </c>
      <c r="E137" s="33">
        <f t="shared" si="2"/>
        <v>-8317927.7899999917</v>
      </c>
    </row>
    <row r="138" spans="1:5" x14ac:dyDescent="0.25">
      <c r="A138" s="2" t="s">
        <v>271</v>
      </c>
      <c r="B138" s="5" t="s">
        <v>272</v>
      </c>
      <c r="C138" s="33">
        <v>-212214785.65000001</v>
      </c>
      <c r="D138" s="33">
        <v>-203948695.18000001</v>
      </c>
      <c r="E138" s="33">
        <f t="shared" si="2"/>
        <v>-8266090.4699999988</v>
      </c>
    </row>
    <row r="139" spans="1:5" x14ac:dyDescent="0.25">
      <c r="A139" s="8" t="s">
        <v>273</v>
      </c>
      <c r="B139" s="11" t="s">
        <v>274</v>
      </c>
      <c r="C139" s="34">
        <v>-1708244</v>
      </c>
      <c r="D139" s="34">
        <v>-934979.35</v>
      </c>
      <c r="E139" s="34">
        <f t="shared" si="2"/>
        <v>-773264.65</v>
      </c>
    </row>
    <row r="140" spans="1:5" ht="25.5" x14ac:dyDescent="0.25">
      <c r="A140" s="8" t="s">
        <v>275</v>
      </c>
      <c r="B140" s="9" t="s">
        <v>276</v>
      </c>
      <c r="C140" s="34">
        <v>-1388961</v>
      </c>
      <c r="D140" s="34">
        <v>-623466.16</v>
      </c>
      <c r="E140" s="34">
        <f t="shared" si="2"/>
        <v>-765494.84</v>
      </c>
    </row>
    <row r="141" spans="1:5" x14ac:dyDescent="0.25">
      <c r="A141" s="8" t="s">
        <v>277</v>
      </c>
      <c r="B141" s="9" t="s">
        <v>278</v>
      </c>
      <c r="C141" s="34">
        <v>-68305</v>
      </c>
      <c r="D141" s="34">
        <v>-60123.06</v>
      </c>
      <c r="E141" s="34">
        <f t="shared" si="2"/>
        <v>-8181.9400000000023</v>
      </c>
    </row>
    <row r="142" spans="1:5" x14ac:dyDescent="0.25">
      <c r="A142" s="8" t="s">
        <v>279</v>
      </c>
      <c r="B142" s="9" t="s">
        <v>280</v>
      </c>
      <c r="C142" s="34">
        <v>-250978</v>
      </c>
      <c r="D142" s="34">
        <v>-251390.13</v>
      </c>
      <c r="E142" s="34">
        <f t="shared" si="2"/>
        <v>412.13000000000466</v>
      </c>
    </row>
    <row r="143" spans="1:5" x14ac:dyDescent="0.25">
      <c r="A143" s="8" t="s">
        <v>281</v>
      </c>
      <c r="B143" s="9" t="s">
        <v>282</v>
      </c>
      <c r="C143" s="34">
        <v>0</v>
      </c>
      <c r="D143" s="34">
        <v>0</v>
      </c>
      <c r="E143" s="34">
        <f t="shared" si="2"/>
        <v>0</v>
      </c>
    </row>
    <row r="144" spans="1:5" ht="25.5" x14ac:dyDescent="0.25">
      <c r="A144" s="8" t="s">
        <v>283</v>
      </c>
      <c r="B144" s="10" t="s">
        <v>284</v>
      </c>
      <c r="C144" s="34">
        <v>0</v>
      </c>
      <c r="D144" s="34">
        <v>0</v>
      </c>
      <c r="E144" s="34">
        <f t="shared" si="2"/>
        <v>0</v>
      </c>
    </row>
    <row r="145" spans="1:5" ht="25.5" x14ac:dyDescent="0.25">
      <c r="A145" s="8" t="s">
        <v>285</v>
      </c>
      <c r="B145" s="10" t="s">
        <v>286</v>
      </c>
      <c r="C145" s="34">
        <v>0</v>
      </c>
      <c r="D145" s="34">
        <v>0</v>
      </c>
      <c r="E145" s="34">
        <f t="shared" si="2"/>
        <v>0</v>
      </c>
    </row>
    <row r="146" spans="1:5" x14ac:dyDescent="0.25">
      <c r="A146" s="8" t="s">
        <v>287</v>
      </c>
      <c r="B146" s="10" t="s">
        <v>288</v>
      </c>
      <c r="C146" s="34">
        <v>0</v>
      </c>
      <c r="D146" s="34">
        <v>0</v>
      </c>
      <c r="E146" s="34">
        <f t="shared" si="2"/>
        <v>0</v>
      </c>
    </row>
    <row r="147" spans="1:5" x14ac:dyDescent="0.25">
      <c r="A147" s="8" t="s">
        <v>289</v>
      </c>
      <c r="B147" s="11" t="s">
        <v>290</v>
      </c>
      <c r="C147" s="34">
        <v>-1901411.42</v>
      </c>
      <c r="D147" s="34">
        <v>-1901411.42</v>
      </c>
      <c r="E147" s="34">
        <f t="shared" si="2"/>
        <v>0</v>
      </c>
    </row>
    <row r="148" spans="1:5" ht="25.5" x14ac:dyDescent="0.25">
      <c r="A148" s="8" t="s">
        <v>291</v>
      </c>
      <c r="B148" s="9" t="s">
        <v>292</v>
      </c>
      <c r="C148" s="34">
        <v>-1901411.42</v>
      </c>
      <c r="D148" s="34">
        <v>-1901411.42</v>
      </c>
      <c r="E148" s="34">
        <f t="shared" si="2"/>
        <v>0</v>
      </c>
    </row>
    <row r="149" spans="1:5" ht="25.5" x14ac:dyDescent="0.25">
      <c r="A149" s="8" t="s">
        <v>293</v>
      </c>
      <c r="B149" s="9" t="s">
        <v>294</v>
      </c>
      <c r="C149" s="34">
        <v>0</v>
      </c>
      <c r="D149" s="34">
        <v>0</v>
      </c>
      <c r="E149" s="34">
        <f t="shared" si="2"/>
        <v>0</v>
      </c>
    </row>
    <row r="150" spans="1:5" x14ac:dyDescent="0.25">
      <c r="A150" s="8" t="s">
        <v>295</v>
      </c>
      <c r="B150" s="9" t="s">
        <v>296</v>
      </c>
      <c r="C150" s="34">
        <v>0</v>
      </c>
      <c r="D150" s="34">
        <v>0</v>
      </c>
      <c r="E150" s="34">
        <f t="shared" si="2"/>
        <v>0</v>
      </c>
    </row>
    <row r="151" spans="1:5" x14ac:dyDescent="0.25">
      <c r="A151" s="8" t="s">
        <v>297</v>
      </c>
      <c r="B151" s="11" t="s">
        <v>298</v>
      </c>
      <c r="C151" s="34">
        <v>-28509572.73</v>
      </c>
      <c r="D151" s="34">
        <v>-24510231.140000001</v>
      </c>
      <c r="E151" s="34">
        <f t="shared" si="2"/>
        <v>-3999341.59</v>
      </c>
    </row>
    <row r="152" spans="1:5" x14ac:dyDescent="0.25">
      <c r="A152" s="8" t="s">
        <v>299</v>
      </c>
      <c r="B152" s="9" t="s">
        <v>300</v>
      </c>
      <c r="C152" s="34">
        <v>-11625755.939999999</v>
      </c>
      <c r="D152" s="34">
        <v>-8015043.5300000003</v>
      </c>
      <c r="E152" s="34">
        <f t="shared" si="2"/>
        <v>-3610712.4099999992</v>
      </c>
    </row>
    <row r="153" spans="1:5" x14ac:dyDescent="0.25">
      <c r="A153" s="8" t="s">
        <v>301</v>
      </c>
      <c r="B153" s="9" t="s">
        <v>302</v>
      </c>
      <c r="C153" s="34">
        <v>-1383816.79</v>
      </c>
      <c r="D153" s="34">
        <v>-1382988.91</v>
      </c>
      <c r="E153" s="34">
        <f t="shared" si="2"/>
        <v>-827.88000000012107</v>
      </c>
    </row>
    <row r="154" spans="1:5" x14ac:dyDescent="0.25">
      <c r="A154" s="8" t="s">
        <v>303</v>
      </c>
      <c r="B154" s="9" t="s">
        <v>304</v>
      </c>
      <c r="C154" s="34">
        <v>-15500000</v>
      </c>
      <c r="D154" s="34">
        <v>-15112198.699999999</v>
      </c>
      <c r="E154" s="34">
        <f t="shared" si="2"/>
        <v>-387801.30000000075</v>
      </c>
    </row>
    <row r="155" spans="1:5" x14ac:dyDescent="0.25">
      <c r="A155" s="8" t="s">
        <v>305</v>
      </c>
      <c r="B155" s="11" t="s">
        <v>306</v>
      </c>
      <c r="C155" s="34">
        <v>-31000</v>
      </c>
      <c r="D155" s="34">
        <v>-30509.63</v>
      </c>
      <c r="E155" s="34">
        <f t="shared" si="2"/>
        <v>-490.36999999999898</v>
      </c>
    </row>
    <row r="156" spans="1:5" x14ac:dyDescent="0.25">
      <c r="A156" s="8" t="s">
        <v>307</v>
      </c>
      <c r="B156" s="11" t="s">
        <v>308</v>
      </c>
      <c r="C156" s="34">
        <v>-2656377.13</v>
      </c>
      <c r="D156" s="34">
        <v>-2299640.31</v>
      </c>
      <c r="E156" s="34">
        <f t="shared" si="2"/>
        <v>-356736.81999999983</v>
      </c>
    </row>
    <row r="157" spans="1:5" x14ac:dyDescent="0.25">
      <c r="A157" s="8" t="s">
        <v>309</v>
      </c>
      <c r="B157" s="11" t="s">
        <v>310</v>
      </c>
      <c r="C157" s="34">
        <v>-24000</v>
      </c>
      <c r="D157" s="34">
        <v>-59391.93</v>
      </c>
      <c r="E157" s="34">
        <f t="shared" si="2"/>
        <v>35391.93</v>
      </c>
    </row>
    <row r="158" spans="1:5" x14ac:dyDescent="0.25">
      <c r="A158" s="8" t="s">
        <v>311</v>
      </c>
      <c r="B158" s="11" t="s">
        <v>312</v>
      </c>
      <c r="C158" s="34">
        <v>-14100</v>
      </c>
      <c r="D158" s="34">
        <v>-12140.79</v>
      </c>
      <c r="E158" s="34">
        <f t="shared" si="2"/>
        <v>-1959.2099999999991</v>
      </c>
    </row>
    <row r="159" spans="1:5" x14ac:dyDescent="0.25">
      <c r="A159" s="8" t="s">
        <v>313</v>
      </c>
      <c r="B159" s="11" t="s">
        <v>314</v>
      </c>
      <c r="C159" s="34">
        <v>-507577</v>
      </c>
      <c r="D159" s="34">
        <v>-700770.63</v>
      </c>
      <c r="E159" s="34">
        <f t="shared" si="2"/>
        <v>193193.63</v>
      </c>
    </row>
    <row r="160" spans="1:5" x14ac:dyDescent="0.25">
      <c r="A160" s="8" t="s">
        <v>315</v>
      </c>
      <c r="B160" s="11" t="s">
        <v>316</v>
      </c>
      <c r="C160" s="34">
        <v>-176862503.37</v>
      </c>
      <c r="D160" s="34">
        <v>-173499619.97999999</v>
      </c>
      <c r="E160" s="34">
        <f t="shared" si="2"/>
        <v>-3362883.3900000155</v>
      </c>
    </row>
    <row r="161" spans="1:5" x14ac:dyDescent="0.25">
      <c r="A161" s="8" t="s">
        <v>317</v>
      </c>
      <c r="B161" s="9" t="s">
        <v>318</v>
      </c>
      <c r="C161" s="34">
        <v>-148750106.77000001</v>
      </c>
      <c r="D161" s="34">
        <v>-146376411.81999999</v>
      </c>
      <c r="E161" s="34">
        <f t="shared" si="2"/>
        <v>-2373694.9500000179</v>
      </c>
    </row>
    <row r="162" spans="1:5" x14ac:dyDescent="0.25">
      <c r="A162" s="8" t="s">
        <v>319</v>
      </c>
      <c r="B162" s="9" t="s">
        <v>320</v>
      </c>
      <c r="C162" s="34">
        <v>-18589470.210000001</v>
      </c>
      <c r="D162" s="34">
        <v>-18140255.879999999</v>
      </c>
      <c r="E162" s="34">
        <f t="shared" si="2"/>
        <v>-449214.33000000194</v>
      </c>
    </row>
    <row r="163" spans="1:5" x14ac:dyDescent="0.25">
      <c r="A163" s="8" t="s">
        <v>321</v>
      </c>
      <c r="B163" s="9" t="s">
        <v>322</v>
      </c>
      <c r="C163" s="34">
        <v>-517814.17</v>
      </c>
      <c r="D163" s="34">
        <v>-523234.9</v>
      </c>
      <c r="E163" s="34">
        <f t="shared" si="2"/>
        <v>5420.7300000000396</v>
      </c>
    </row>
    <row r="164" spans="1:5" x14ac:dyDescent="0.25">
      <c r="A164" s="8" t="s">
        <v>323</v>
      </c>
      <c r="B164" s="9" t="s">
        <v>324</v>
      </c>
      <c r="C164" s="34">
        <v>-8748735.8699999992</v>
      </c>
      <c r="D164" s="34">
        <v>-8201590.8300000001</v>
      </c>
      <c r="E164" s="34">
        <f t="shared" si="2"/>
        <v>-547145.03999999911</v>
      </c>
    </row>
    <row r="165" spans="1:5" x14ac:dyDescent="0.25">
      <c r="A165" s="8" t="s">
        <v>325</v>
      </c>
      <c r="B165" s="9" t="s">
        <v>326</v>
      </c>
      <c r="C165" s="34">
        <v>-9039.32</v>
      </c>
      <c r="D165" s="34">
        <v>-6219.96</v>
      </c>
      <c r="E165" s="34">
        <f t="shared" si="2"/>
        <v>-2819.3599999999997</v>
      </c>
    </row>
    <row r="166" spans="1:5" x14ac:dyDescent="0.25">
      <c r="A166" s="8" t="s">
        <v>327</v>
      </c>
      <c r="B166" s="9" t="s">
        <v>328</v>
      </c>
      <c r="C166" s="34">
        <v>-3475.26</v>
      </c>
      <c r="D166" s="34">
        <v>-3485.44</v>
      </c>
      <c r="E166" s="34">
        <f t="shared" si="2"/>
        <v>10.179999999999836</v>
      </c>
    </row>
    <row r="167" spans="1:5" x14ac:dyDescent="0.25">
      <c r="A167" s="8" t="s">
        <v>329</v>
      </c>
      <c r="B167" s="9" t="s">
        <v>330</v>
      </c>
      <c r="C167" s="34">
        <v>-243861.77</v>
      </c>
      <c r="D167" s="34">
        <v>-248421.15</v>
      </c>
      <c r="E167" s="34">
        <f t="shared" si="2"/>
        <v>4559.3800000000047</v>
      </c>
    </row>
    <row r="168" spans="1:5" x14ac:dyDescent="0.25">
      <c r="A168" s="2" t="s">
        <v>331</v>
      </c>
      <c r="B168" s="5" t="s">
        <v>332</v>
      </c>
      <c r="C168" s="33">
        <v>-3435924</v>
      </c>
      <c r="D168" s="33">
        <v>-3384086.68</v>
      </c>
      <c r="E168" s="33">
        <f t="shared" si="2"/>
        <v>-51837.319999999832</v>
      </c>
    </row>
    <row r="169" spans="1:5" x14ac:dyDescent="0.25">
      <c r="A169" s="8" t="s">
        <v>333</v>
      </c>
      <c r="B169" s="11" t="s">
        <v>334</v>
      </c>
      <c r="C169" s="34">
        <v>-150000</v>
      </c>
      <c r="D169" s="34">
        <v>-114662.41</v>
      </c>
      <c r="E169" s="34">
        <f t="shared" si="2"/>
        <v>-35337.589999999997</v>
      </c>
    </row>
    <row r="170" spans="1:5" x14ac:dyDescent="0.25">
      <c r="A170" s="8" t="s">
        <v>335</v>
      </c>
      <c r="B170" s="11" t="s">
        <v>336</v>
      </c>
      <c r="C170" s="34">
        <v>-750000</v>
      </c>
      <c r="D170" s="34">
        <v>-771050</v>
      </c>
      <c r="E170" s="34">
        <f t="shared" si="2"/>
        <v>21050</v>
      </c>
    </row>
    <row r="171" spans="1:5" x14ac:dyDescent="0.25">
      <c r="A171" s="8" t="s">
        <v>337</v>
      </c>
      <c r="B171" s="11" t="s">
        <v>338</v>
      </c>
      <c r="C171" s="34">
        <v>-600000</v>
      </c>
      <c r="D171" s="34">
        <v>-582834.77</v>
      </c>
      <c r="E171" s="34">
        <f t="shared" si="2"/>
        <v>-17165.229999999981</v>
      </c>
    </row>
    <row r="172" spans="1:5" x14ac:dyDescent="0.25">
      <c r="A172" s="8" t="s">
        <v>339</v>
      </c>
      <c r="B172" s="11" t="s">
        <v>340</v>
      </c>
      <c r="C172" s="34">
        <v>-1180000</v>
      </c>
      <c r="D172" s="34">
        <v>-1173699.51</v>
      </c>
      <c r="E172" s="34">
        <f t="shared" si="2"/>
        <v>-6300.4899999999907</v>
      </c>
    </row>
    <row r="173" spans="1:5" x14ac:dyDescent="0.25">
      <c r="A173" s="8" t="s">
        <v>341</v>
      </c>
      <c r="B173" s="11" t="s">
        <v>342</v>
      </c>
      <c r="C173" s="34">
        <v>-325000</v>
      </c>
      <c r="D173" s="34">
        <v>-312838.61</v>
      </c>
      <c r="E173" s="34">
        <f t="shared" si="2"/>
        <v>-12161.390000000014</v>
      </c>
    </row>
    <row r="174" spans="1:5" x14ac:dyDescent="0.25">
      <c r="A174" s="8" t="s">
        <v>343</v>
      </c>
      <c r="B174" s="11" t="s">
        <v>344</v>
      </c>
      <c r="C174" s="34">
        <v>-430000</v>
      </c>
      <c r="D174" s="34">
        <v>-428077.38</v>
      </c>
      <c r="E174" s="34">
        <f t="shared" si="2"/>
        <v>-1922.6199999999953</v>
      </c>
    </row>
    <row r="175" spans="1:5" x14ac:dyDescent="0.25">
      <c r="A175" s="8" t="s">
        <v>345</v>
      </c>
      <c r="B175" s="11" t="s">
        <v>346</v>
      </c>
      <c r="C175" s="34">
        <v>-924</v>
      </c>
      <c r="D175" s="34">
        <v>-924</v>
      </c>
      <c r="E175" s="34">
        <f t="shared" si="2"/>
        <v>0</v>
      </c>
    </row>
    <row r="176" spans="1:5" x14ac:dyDescent="0.25">
      <c r="A176" s="2" t="s">
        <v>347</v>
      </c>
      <c r="B176" s="4" t="s">
        <v>348</v>
      </c>
      <c r="C176" s="33">
        <v>-969640453.49000001</v>
      </c>
      <c r="D176" s="33">
        <v>-962692761.59000003</v>
      </c>
      <c r="E176" s="33">
        <f t="shared" si="2"/>
        <v>-6947691.8999999762</v>
      </c>
    </row>
    <row r="177" spans="1:5" x14ac:dyDescent="0.25">
      <c r="A177" s="2" t="s">
        <v>349</v>
      </c>
      <c r="B177" s="5" t="s">
        <v>350</v>
      </c>
      <c r="C177" s="33">
        <v>-907553713.34000003</v>
      </c>
      <c r="D177" s="33">
        <v>-902747675.96000004</v>
      </c>
      <c r="E177" s="33">
        <f t="shared" si="2"/>
        <v>-4806037.3799999952</v>
      </c>
    </row>
    <row r="178" spans="1:5" x14ac:dyDescent="0.25">
      <c r="A178" s="2" t="s">
        <v>351</v>
      </c>
      <c r="B178" s="12" t="s">
        <v>352</v>
      </c>
      <c r="C178" s="33">
        <v>-91472409</v>
      </c>
      <c r="D178" s="33">
        <v>-90742686.799999997</v>
      </c>
      <c r="E178" s="33">
        <f t="shared" si="2"/>
        <v>-729722.20000000298</v>
      </c>
    </row>
    <row r="179" spans="1:5" x14ac:dyDescent="0.25">
      <c r="A179" s="8" t="s">
        <v>353</v>
      </c>
      <c r="B179" s="9" t="s">
        <v>354</v>
      </c>
      <c r="C179" s="34">
        <v>-90915000</v>
      </c>
      <c r="D179" s="34">
        <v>-90183898.859999999</v>
      </c>
      <c r="E179" s="34">
        <f t="shared" si="2"/>
        <v>-731101.1400000006</v>
      </c>
    </row>
    <row r="180" spans="1:5" x14ac:dyDescent="0.25">
      <c r="A180" s="8" t="s">
        <v>355</v>
      </c>
      <c r="B180" s="10" t="s">
        <v>356</v>
      </c>
      <c r="C180" s="34">
        <v>-67870000</v>
      </c>
      <c r="D180" s="34">
        <v>-67118567.560000002</v>
      </c>
      <c r="E180" s="34">
        <f t="shared" si="2"/>
        <v>-751432.43999999762</v>
      </c>
    </row>
    <row r="181" spans="1:5" x14ac:dyDescent="0.25">
      <c r="A181" s="8" t="s">
        <v>357</v>
      </c>
      <c r="B181" s="10" t="s">
        <v>358</v>
      </c>
      <c r="C181" s="34">
        <v>-13000000</v>
      </c>
      <c r="D181" s="34">
        <v>-12973987.93</v>
      </c>
      <c r="E181" s="34">
        <f t="shared" si="2"/>
        <v>-26012.070000000298</v>
      </c>
    </row>
    <row r="182" spans="1:5" x14ac:dyDescent="0.25">
      <c r="A182" s="8" t="s">
        <v>359</v>
      </c>
      <c r="B182" s="10" t="s">
        <v>360</v>
      </c>
      <c r="C182" s="34">
        <v>-7020000</v>
      </c>
      <c r="D182" s="34">
        <v>-7084759.96</v>
      </c>
      <c r="E182" s="34">
        <f t="shared" si="2"/>
        <v>64759.959999999963</v>
      </c>
    </row>
    <row r="183" spans="1:5" x14ac:dyDescent="0.25">
      <c r="A183" s="8" t="s">
        <v>361</v>
      </c>
      <c r="B183" s="10" t="s">
        <v>362</v>
      </c>
      <c r="C183" s="34">
        <v>-3025000</v>
      </c>
      <c r="D183" s="34">
        <v>-3006583.41</v>
      </c>
      <c r="E183" s="34">
        <f t="shared" si="2"/>
        <v>-18416.589999999851</v>
      </c>
    </row>
    <row r="184" spans="1:5" ht="25.5" x14ac:dyDescent="0.25">
      <c r="A184" s="8" t="s">
        <v>363</v>
      </c>
      <c r="B184" s="9" t="s">
        <v>364</v>
      </c>
      <c r="C184" s="34">
        <v>-369586.43</v>
      </c>
      <c r="D184" s="34">
        <v>-370965.37</v>
      </c>
      <c r="E184" s="34">
        <f t="shared" si="2"/>
        <v>1378.9400000000023</v>
      </c>
    </row>
    <row r="185" spans="1:5" ht="25.5" x14ac:dyDescent="0.25">
      <c r="A185" s="8" t="s">
        <v>365</v>
      </c>
      <c r="B185" s="9" t="s">
        <v>366</v>
      </c>
      <c r="C185" s="34">
        <v>-187822.57</v>
      </c>
      <c r="D185" s="34">
        <v>-187822.57</v>
      </c>
      <c r="E185" s="34">
        <f t="shared" si="2"/>
        <v>0</v>
      </c>
    </row>
    <row r="186" spans="1:5" x14ac:dyDescent="0.25">
      <c r="A186" s="2" t="s">
        <v>367</v>
      </c>
      <c r="B186" s="12" t="s">
        <v>368</v>
      </c>
      <c r="C186" s="33">
        <v>-81686320.120000005</v>
      </c>
      <c r="D186" s="33">
        <v>-84140085.760000005</v>
      </c>
      <c r="E186" s="33">
        <f t="shared" si="2"/>
        <v>2453765.6400000006</v>
      </c>
    </row>
    <row r="187" spans="1:5" x14ac:dyDescent="0.25">
      <c r="A187" s="8" t="s">
        <v>369</v>
      </c>
      <c r="B187" s="9" t="s">
        <v>370</v>
      </c>
      <c r="C187" s="34">
        <v>-79906786.459999993</v>
      </c>
      <c r="D187" s="34">
        <v>-82367900.25</v>
      </c>
      <c r="E187" s="34">
        <f t="shared" si="2"/>
        <v>2461113.7900000066</v>
      </c>
    </row>
    <row r="188" spans="1:5" ht="25.5" x14ac:dyDescent="0.25">
      <c r="A188" s="8" t="s">
        <v>371</v>
      </c>
      <c r="B188" s="9" t="s">
        <v>372</v>
      </c>
      <c r="C188" s="34">
        <v>-1383028.95</v>
      </c>
      <c r="D188" s="34">
        <v>-1375680.8</v>
      </c>
      <c r="E188" s="34">
        <f t="shared" si="2"/>
        <v>-7348.1499999999069</v>
      </c>
    </row>
    <row r="189" spans="1:5" x14ac:dyDescent="0.25">
      <c r="A189" s="8" t="s">
        <v>373</v>
      </c>
      <c r="B189" s="9" t="s">
        <v>374</v>
      </c>
      <c r="C189" s="34">
        <v>-396504.71</v>
      </c>
      <c r="D189" s="34">
        <v>-396504.71</v>
      </c>
      <c r="E189" s="34">
        <f t="shared" si="2"/>
        <v>0</v>
      </c>
    </row>
    <row r="190" spans="1:5" x14ac:dyDescent="0.25">
      <c r="A190" s="2" t="s">
        <v>375</v>
      </c>
      <c r="B190" s="12" t="s">
        <v>376</v>
      </c>
      <c r="C190" s="33">
        <v>-127857694.78</v>
      </c>
      <c r="D190" s="33">
        <v>-125723780.70999999</v>
      </c>
      <c r="E190" s="33">
        <f t="shared" si="2"/>
        <v>-2133914.0700000077</v>
      </c>
    </row>
    <row r="191" spans="1:5" x14ac:dyDescent="0.25">
      <c r="A191" s="8" t="s">
        <v>377</v>
      </c>
      <c r="B191" s="9" t="s">
        <v>378</v>
      </c>
      <c r="C191" s="34">
        <v>-66911951.479999997</v>
      </c>
      <c r="D191" s="34">
        <v>-66373925.25</v>
      </c>
      <c r="E191" s="34">
        <f t="shared" si="2"/>
        <v>-538026.22999999672</v>
      </c>
    </row>
    <row r="192" spans="1:5" ht="25.5" x14ac:dyDescent="0.25">
      <c r="A192" s="8" t="s">
        <v>379</v>
      </c>
      <c r="B192" s="9" t="s">
        <v>380</v>
      </c>
      <c r="C192" s="34">
        <v>-5661297.3799999999</v>
      </c>
      <c r="D192" s="34">
        <v>-5685335.3499999996</v>
      </c>
      <c r="E192" s="34">
        <f t="shared" si="2"/>
        <v>24037.969999999739</v>
      </c>
    </row>
    <row r="193" spans="1:5" ht="25.5" x14ac:dyDescent="0.25">
      <c r="A193" s="8" t="s">
        <v>381</v>
      </c>
      <c r="B193" s="9" t="s">
        <v>382</v>
      </c>
      <c r="C193" s="34">
        <v>-13823652.75</v>
      </c>
      <c r="D193" s="34">
        <v>-13304403.710000001</v>
      </c>
      <c r="E193" s="34">
        <f t="shared" si="2"/>
        <v>-519249.03999999911</v>
      </c>
    </row>
    <row r="194" spans="1:5" ht="25.5" x14ac:dyDescent="0.25">
      <c r="A194" s="8" t="s">
        <v>383</v>
      </c>
      <c r="B194" s="9" t="s">
        <v>384</v>
      </c>
      <c r="C194" s="34">
        <v>-1892779.08</v>
      </c>
      <c r="D194" s="34">
        <v>-2223756.35</v>
      </c>
      <c r="E194" s="34">
        <f t="shared" si="2"/>
        <v>330977.27</v>
      </c>
    </row>
    <row r="195" spans="1:5" x14ac:dyDescent="0.25">
      <c r="A195" s="8" t="s">
        <v>385</v>
      </c>
      <c r="B195" s="9" t="s">
        <v>386</v>
      </c>
      <c r="C195" s="34">
        <v>-7716866.3899999997</v>
      </c>
      <c r="D195" s="34">
        <v>-7704568.6399999997</v>
      </c>
      <c r="E195" s="34">
        <f t="shared" si="2"/>
        <v>-12297.75</v>
      </c>
    </row>
    <row r="196" spans="1:5" ht="25.5" x14ac:dyDescent="0.25">
      <c r="A196" s="8" t="s">
        <v>387</v>
      </c>
      <c r="B196" s="9" t="s">
        <v>388</v>
      </c>
      <c r="C196" s="34">
        <v>0</v>
      </c>
      <c r="D196" s="34">
        <v>0</v>
      </c>
      <c r="E196" s="34">
        <f t="shared" ref="E196:E259" si="3">+C196-D196</f>
        <v>0</v>
      </c>
    </row>
    <row r="197" spans="1:5" x14ac:dyDescent="0.25">
      <c r="A197" s="8" t="s">
        <v>389</v>
      </c>
      <c r="B197" s="9" t="s">
        <v>390</v>
      </c>
      <c r="C197" s="34">
        <v>-16700000</v>
      </c>
      <c r="D197" s="34">
        <v>-16526412.289999999</v>
      </c>
      <c r="E197" s="34">
        <f t="shared" si="3"/>
        <v>-173587.71000000089</v>
      </c>
    </row>
    <row r="198" spans="1:5" x14ac:dyDescent="0.25">
      <c r="A198" s="8" t="s">
        <v>391</v>
      </c>
      <c r="B198" s="9" t="s">
        <v>392</v>
      </c>
      <c r="C198" s="34">
        <v>-14854978</v>
      </c>
      <c r="D198" s="34">
        <v>-13625959.800000001</v>
      </c>
      <c r="E198" s="34">
        <f t="shared" si="3"/>
        <v>-1229018.1999999993</v>
      </c>
    </row>
    <row r="199" spans="1:5" ht="25.5" x14ac:dyDescent="0.25">
      <c r="A199" s="8" t="s">
        <v>393</v>
      </c>
      <c r="B199" s="10" t="s">
        <v>394</v>
      </c>
      <c r="C199" s="34">
        <v>0</v>
      </c>
      <c r="D199" s="34">
        <v>0</v>
      </c>
      <c r="E199" s="34">
        <f t="shared" si="3"/>
        <v>0</v>
      </c>
    </row>
    <row r="200" spans="1:5" ht="25.5" x14ac:dyDescent="0.25">
      <c r="A200" s="8" t="s">
        <v>395</v>
      </c>
      <c r="B200" s="10" t="s">
        <v>396</v>
      </c>
      <c r="C200" s="34">
        <v>0</v>
      </c>
      <c r="D200" s="34">
        <v>0</v>
      </c>
      <c r="E200" s="34">
        <f t="shared" si="3"/>
        <v>0</v>
      </c>
    </row>
    <row r="201" spans="1:5" ht="25.5" x14ac:dyDescent="0.25">
      <c r="A201" s="8" t="s">
        <v>397</v>
      </c>
      <c r="B201" s="10" t="s">
        <v>398</v>
      </c>
      <c r="C201" s="34">
        <v>0</v>
      </c>
      <c r="D201" s="34">
        <v>0</v>
      </c>
      <c r="E201" s="34">
        <f t="shared" si="3"/>
        <v>0</v>
      </c>
    </row>
    <row r="202" spans="1:5" ht="25.5" x14ac:dyDescent="0.25">
      <c r="A202" s="8" t="s">
        <v>399</v>
      </c>
      <c r="B202" s="10" t="s">
        <v>400</v>
      </c>
      <c r="C202" s="34">
        <v>0</v>
      </c>
      <c r="D202" s="34">
        <v>0</v>
      </c>
      <c r="E202" s="34">
        <f t="shared" si="3"/>
        <v>0</v>
      </c>
    </row>
    <row r="203" spans="1:5" ht="25.5" x14ac:dyDescent="0.25">
      <c r="A203" s="8" t="s">
        <v>401</v>
      </c>
      <c r="B203" s="10" t="s">
        <v>402</v>
      </c>
      <c r="C203" s="34">
        <v>-5801698</v>
      </c>
      <c r="D203" s="34">
        <v>-5239810.54</v>
      </c>
      <c r="E203" s="34">
        <f t="shared" si="3"/>
        <v>-561887.46</v>
      </c>
    </row>
    <row r="204" spans="1:5" ht="25.5" x14ac:dyDescent="0.25">
      <c r="A204" s="8" t="s">
        <v>403</v>
      </c>
      <c r="B204" s="10" t="s">
        <v>404</v>
      </c>
      <c r="C204" s="34">
        <v>0</v>
      </c>
      <c r="D204" s="34">
        <v>0</v>
      </c>
      <c r="E204" s="34">
        <f t="shared" si="3"/>
        <v>0</v>
      </c>
    </row>
    <row r="205" spans="1:5" x14ac:dyDescent="0.25">
      <c r="A205" s="8" t="s">
        <v>405</v>
      </c>
      <c r="B205" s="10" t="s">
        <v>406</v>
      </c>
      <c r="C205" s="34">
        <v>-9053280</v>
      </c>
      <c r="D205" s="34">
        <v>-8386149.2599999998</v>
      </c>
      <c r="E205" s="34">
        <f t="shared" si="3"/>
        <v>-667130.74000000022</v>
      </c>
    </row>
    <row r="206" spans="1:5" ht="25.5" x14ac:dyDescent="0.25">
      <c r="A206" s="8" t="s">
        <v>407</v>
      </c>
      <c r="B206" s="10" t="s">
        <v>408</v>
      </c>
      <c r="C206" s="34">
        <v>0</v>
      </c>
      <c r="D206" s="34">
        <v>0</v>
      </c>
      <c r="E206" s="34">
        <f t="shared" si="3"/>
        <v>0</v>
      </c>
    </row>
    <row r="207" spans="1:5" ht="25.5" x14ac:dyDescent="0.25">
      <c r="A207" s="8" t="s">
        <v>409</v>
      </c>
      <c r="B207" s="9" t="s">
        <v>410</v>
      </c>
      <c r="C207" s="34">
        <v>-296169.7</v>
      </c>
      <c r="D207" s="34">
        <v>-279419.32</v>
      </c>
      <c r="E207" s="34">
        <f t="shared" si="3"/>
        <v>-16750.380000000005</v>
      </c>
    </row>
    <row r="208" spans="1:5" ht="38.25" x14ac:dyDescent="0.25">
      <c r="A208" s="8" t="s">
        <v>411</v>
      </c>
      <c r="B208" s="9" t="s">
        <v>412</v>
      </c>
      <c r="C208" s="34">
        <v>0</v>
      </c>
      <c r="D208" s="34">
        <v>0</v>
      </c>
      <c r="E208" s="34">
        <f t="shared" si="3"/>
        <v>0</v>
      </c>
    </row>
    <row r="209" spans="1:5" x14ac:dyDescent="0.25">
      <c r="A209" s="2" t="s">
        <v>413</v>
      </c>
      <c r="B209" s="12" t="s">
        <v>414</v>
      </c>
      <c r="C209" s="33">
        <v>-244000</v>
      </c>
      <c r="D209" s="33">
        <v>-135964.16</v>
      </c>
      <c r="E209" s="33">
        <f t="shared" si="3"/>
        <v>-108035.84</v>
      </c>
    </row>
    <row r="210" spans="1:5" x14ac:dyDescent="0.25">
      <c r="A210" s="8" t="s">
        <v>415</v>
      </c>
      <c r="B210" s="9" t="s">
        <v>416</v>
      </c>
      <c r="C210" s="34">
        <v>0</v>
      </c>
      <c r="D210" s="34">
        <v>0</v>
      </c>
      <c r="E210" s="34">
        <f t="shared" si="3"/>
        <v>0</v>
      </c>
    </row>
    <row r="211" spans="1:5" x14ac:dyDescent="0.25">
      <c r="A211" s="8" t="s">
        <v>417</v>
      </c>
      <c r="B211" s="9" t="s">
        <v>418</v>
      </c>
      <c r="C211" s="34">
        <v>-20000</v>
      </c>
      <c r="D211" s="34">
        <v>-15000</v>
      </c>
      <c r="E211" s="34">
        <f t="shared" si="3"/>
        <v>-5000</v>
      </c>
    </row>
    <row r="212" spans="1:5" x14ac:dyDescent="0.25">
      <c r="A212" s="8" t="s">
        <v>419</v>
      </c>
      <c r="B212" s="9" t="s">
        <v>420</v>
      </c>
      <c r="C212" s="34">
        <v>0</v>
      </c>
      <c r="D212" s="34">
        <v>0</v>
      </c>
      <c r="E212" s="34">
        <f t="shared" si="3"/>
        <v>0</v>
      </c>
    </row>
    <row r="213" spans="1:5" x14ac:dyDescent="0.25">
      <c r="A213" s="8" t="s">
        <v>421</v>
      </c>
      <c r="B213" s="9" t="s">
        <v>422</v>
      </c>
      <c r="C213" s="34">
        <v>-24000</v>
      </c>
      <c r="D213" s="34">
        <v>-19230</v>
      </c>
      <c r="E213" s="34">
        <f t="shared" si="3"/>
        <v>-4770</v>
      </c>
    </row>
    <row r="214" spans="1:5" x14ac:dyDescent="0.25">
      <c r="A214" s="8" t="s">
        <v>423</v>
      </c>
      <c r="B214" s="9" t="s">
        <v>424</v>
      </c>
      <c r="C214" s="34">
        <v>-200000</v>
      </c>
      <c r="D214" s="34">
        <v>-101734.16</v>
      </c>
      <c r="E214" s="34">
        <f t="shared" si="3"/>
        <v>-98265.84</v>
      </c>
    </row>
    <row r="215" spans="1:5" x14ac:dyDescent="0.25">
      <c r="A215" s="2" t="s">
        <v>425</v>
      </c>
      <c r="B215" s="12" t="s">
        <v>426</v>
      </c>
      <c r="C215" s="33">
        <v>-8567688.8200000003</v>
      </c>
      <c r="D215" s="33">
        <v>-7968268.9000000004</v>
      </c>
      <c r="E215" s="33">
        <f t="shared" si="3"/>
        <v>-599419.91999999993</v>
      </c>
    </row>
    <row r="216" spans="1:5" x14ac:dyDescent="0.25">
      <c r="A216" s="8" t="s">
        <v>427</v>
      </c>
      <c r="B216" s="9" t="s">
        <v>428</v>
      </c>
      <c r="C216" s="34">
        <v>-167688.82</v>
      </c>
      <c r="D216" s="34">
        <v>-168325.13</v>
      </c>
      <c r="E216" s="34">
        <f t="shared" si="3"/>
        <v>636.30999999999767</v>
      </c>
    </row>
    <row r="217" spans="1:5" x14ac:dyDescent="0.25">
      <c r="A217" s="8" t="s">
        <v>429</v>
      </c>
      <c r="B217" s="9" t="s">
        <v>430</v>
      </c>
      <c r="C217" s="34">
        <v>-65000</v>
      </c>
      <c r="D217" s="34">
        <v>-56275.27</v>
      </c>
      <c r="E217" s="34">
        <f t="shared" si="3"/>
        <v>-8724.7300000000032</v>
      </c>
    </row>
    <row r="218" spans="1:5" x14ac:dyDescent="0.25">
      <c r="A218" s="8" t="s">
        <v>431</v>
      </c>
      <c r="B218" s="9" t="s">
        <v>432</v>
      </c>
      <c r="C218" s="34">
        <v>0</v>
      </c>
      <c r="D218" s="34">
        <v>0</v>
      </c>
      <c r="E218" s="34">
        <f t="shared" si="3"/>
        <v>0</v>
      </c>
    </row>
    <row r="219" spans="1:5" x14ac:dyDescent="0.25">
      <c r="A219" s="8" t="s">
        <v>433</v>
      </c>
      <c r="B219" s="9" t="s">
        <v>434</v>
      </c>
      <c r="C219" s="34">
        <v>-8335000</v>
      </c>
      <c r="D219" s="34">
        <v>-7743668.5</v>
      </c>
      <c r="E219" s="34">
        <f t="shared" si="3"/>
        <v>-591331.5</v>
      </c>
    </row>
    <row r="220" spans="1:5" x14ac:dyDescent="0.25">
      <c r="A220" s="2" t="s">
        <v>435</v>
      </c>
      <c r="B220" s="12" t="s">
        <v>436</v>
      </c>
      <c r="C220" s="33">
        <v>-3852000</v>
      </c>
      <c r="D220" s="33">
        <v>-4987699.95</v>
      </c>
      <c r="E220" s="33">
        <f t="shared" si="3"/>
        <v>1135699.9500000002</v>
      </c>
    </row>
    <row r="221" spans="1:5" x14ac:dyDescent="0.25">
      <c r="A221" s="8" t="s">
        <v>437</v>
      </c>
      <c r="B221" s="9" t="s">
        <v>438</v>
      </c>
      <c r="C221" s="34">
        <v>0</v>
      </c>
      <c r="D221" s="34">
        <v>0</v>
      </c>
      <c r="E221" s="34">
        <f t="shared" si="3"/>
        <v>0</v>
      </c>
    </row>
    <row r="222" spans="1:5" x14ac:dyDescent="0.25">
      <c r="A222" s="8" t="s">
        <v>439</v>
      </c>
      <c r="B222" s="9" t="s">
        <v>440</v>
      </c>
      <c r="C222" s="34">
        <v>-2000</v>
      </c>
      <c r="D222" s="34">
        <v>-49826.54</v>
      </c>
      <c r="E222" s="34">
        <f t="shared" si="3"/>
        <v>47826.54</v>
      </c>
    </row>
    <row r="223" spans="1:5" x14ac:dyDescent="0.25">
      <c r="A223" s="8" t="s">
        <v>441</v>
      </c>
      <c r="B223" s="9" t="s">
        <v>442</v>
      </c>
      <c r="C223" s="34">
        <v>0</v>
      </c>
      <c r="D223" s="34">
        <v>0</v>
      </c>
      <c r="E223" s="34">
        <f t="shared" si="3"/>
        <v>0</v>
      </c>
    </row>
    <row r="224" spans="1:5" x14ac:dyDescent="0.25">
      <c r="A224" s="8" t="s">
        <v>443</v>
      </c>
      <c r="B224" s="9" t="s">
        <v>444</v>
      </c>
      <c r="C224" s="34">
        <v>-3850000</v>
      </c>
      <c r="D224" s="34">
        <v>-4937873.41</v>
      </c>
      <c r="E224" s="34">
        <f t="shared" si="3"/>
        <v>1087873.4100000001</v>
      </c>
    </row>
    <row r="225" spans="1:5" x14ac:dyDescent="0.25">
      <c r="A225" s="2" t="s">
        <v>445</v>
      </c>
      <c r="B225" s="12" t="s">
        <v>446</v>
      </c>
      <c r="C225" s="33">
        <v>-341552328.51999998</v>
      </c>
      <c r="D225" s="33">
        <v>-338670547.76999998</v>
      </c>
      <c r="E225" s="33">
        <f t="shared" si="3"/>
        <v>-2881780.75</v>
      </c>
    </row>
    <row r="226" spans="1:5" x14ac:dyDescent="0.25">
      <c r="A226" s="8" t="s">
        <v>447</v>
      </c>
      <c r="B226" s="9" t="s">
        <v>448</v>
      </c>
      <c r="C226" s="34">
        <v>-202487847.96000001</v>
      </c>
      <c r="D226" s="34">
        <v>-202159692.25</v>
      </c>
      <c r="E226" s="34">
        <f t="shared" si="3"/>
        <v>-328155.71000000834</v>
      </c>
    </row>
    <row r="227" spans="1:5" x14ac:dyDescent="0.25">
      <c r="A227" s="8" t="s">
        <v>449</v>
      </c>
      <c r="B227" s="9" t="s">
        <v>450</v>
      </c>
      <c r="C227" s="34">
        <v>-48224567.149999999</v>
      </c>
      <c r="D227" s="34">
        <v>-47445511.579999998</v>
      </c>
      <c r="E227" s="34">
        <f t="shared" si="3"/>
        <v>-779055.5700000003</v>
      </c>
    </row>
    <row r="228" spans="1:5" x14ac:dyDescent="0.25">
      <c r="A228" s="8" t="s">
        <v>451</v>
      </c>
      <c r="B228" s="9" t="s">
        <v>452</v>
      </c>
      <c r="C228" s="34">
        <v>-24778957.75</v>
      </c>
      <c r="D228" s="34">
        <v>-24778957.75</v>
      </c>
      <c r="E228" s="34">
        <f t="shared" si="3"/>
        <v>0</v>
      </c>
    </row>
    <row r="229" spans="1:5" x14ac:dyDescent="0.25">
      <c r="A229" s="8" t="s">
        <v>453</v>
      </c>
      <c r="B229" s="9" t="s">
        <v>454</v>
      </c>
      <c r="C229" s="34">
        <v>-40867501.609999999</v>
      </c>
      <c r="D229" s="34">
        <v>-39704258.280000001</v>
      </c>
      <c r="E229" s="34">
        <f t="shared" si="3"/>
        <v>-1163243.3299999982</v>
      </c>
    </row>
    <row r="230" spans="1:5" ht="25.5" x14ac:dyDescent="0.25">
      <c r="A230" s="8" t="s">
        <v>455</v>
      </c>
      <c r="B230" s="10" t="s">
        <v>456</v>
      </c>
      <c r="C230" s="34">
        <v>0</v>
      </c>
      <c r="D230" s="34">
        <v>0</v>
      </c>
      <c r="E230" s="34">
        <f t="shared" si="3"/>
        <v>0</v>
      </c>
    </row>
    <row r="231" spans="1:5" ht="25.5" x14ac:dyDescent="0.25">
      <c r="A231" s="8" t="s">
        <v>457</v>
      </c>
      <c r="B231" s="10" t="s">
        <v>458</v>
      </c>
      <c r="C231" s="34">
        <v>0</v>
      </c>
      <c r="D231" s="34">
        <v>0</v>
      </c>
      <c r="E231" s="34">
        <f t="shared" si="3"/>
        <v>0</v>
      </c>
    </row>
    <row r="232" spans="1:5" x14ac:dyDescent="0.25">
      <c r="A232" s="8" t="s">
        <v>459</v>
      </c>
      <c r="B232" s="10" t="s">
        <v>460</v>
      </c>
      <c r="C232" s="34">
        <v>-40690501.609999999</v>
      </c>
      <c r="D232" s="34">
        <v>-39526595.270000003</v>
      </c>
      <c r="E232" s="34">
        <f t="shared" si="3"/>
        <v>-1163906.3399999961</v>
      </c>
    </row>
    <row r="233" spans="1:5" x14ac:dyDescent="0.25">
      <c r="A233" s="8" t="s">
        <v>461</v>
      </c>
      <c r="B233" s="10" t="s">
        <v>462</v>
      </c>
      <c r="C233" s="34">
        <v>-177000</v>
      </c>
      <c r="D233" s="34">
        <v>-177663.01</v>
      </c>
      <c r="E233" s="34">
        <f t="shared" si="3"/>
        <v>663.01000000000931</v>
      </c>
    </row>
    <row r="234" spans="1:5" ht="25.5" x14ac:dyDescent="0.25">
      <c r="A234" s="8" t="s">
        <v>463</v>
      </c>
      <c r="B234" s="9" t="s">
        <v>464</v>
      </c>
      <c r="C234" s="34">
        <v>-25193454.050000001</v>
      </c>
      <c r="D234" s="34">
        <v>-24582127.91</v>
      </c>
      <c r="E234" s="34">
        <f t="shared" si="3"/>
        <v>-611326.1400000006</v>
      </c>
    </row>
    <row r="235" spans="1:5" ht="25.5" x14ac:dyDescent="0.25">
      <c r="A235" s="2" t="s">
        <v>465</v>
      </c>
      <c r="B235" s="12" t="s">
        <v>466</v>
      </c>
      <c r="C235" s="33">
        <v>-28024133.100000001</v>
      </c>
      <c r="D235" s="33">
        <v>-28315891.98</v>
      </c>
      <c r="E235" s="33">
        <f t="shared" si="3"/>
        <v>291758.87999999896</v>
      </c>
    </row>
    <row r="236" spans="1:5" x14ac:dyDescent="0.25">
      <c r="A236" s="8" t="s">
        <v>467</v>
      </c>
      <c r="B236" s="9" t="s">
        <v>468</v>
      </c>
      <c r="C236" s="34">
        <v>-462860</v>
      </c>
      <c r="D236" s="34">
        <v>-476860</v>
      </c>
      <c r="E236" s="34">
        <f t="shared" si="3"/>
        <v>14000</v>
      </c>
    </row>
    <row r="237" spans="1:5" x14ac:dyDescent="0.25">
      <c r="A237" s="8" t="s">
        <v>469</v>
      </c>
      <c r="B237" s="9" t="s">
        <v>470</v>
      </c>
      <c r="C237" s="34">
        <v>-586573.1</v>
      </c>
      <c r="D237" s="34">
        <v>-587890.6</v>
      </c>
      <c r="E237" s="34">
        <f t="shared" si="3"/>
        <v>1317.5</v>
      </c>
    </row>
    <row r="238" spans="1:5" x14ac:dyDescent="0.25">
      <c r="A238" s="8" t="s">
        <v>471</v>
      </c>
      <c r="B238" s="9" t="s">
        <v>472</v>
      </c>
      <c r="C238" s="34">
        <v>0</v>
      </c>
      <c r="D238" s="34">
        <v>0</v>
      </c>
      <c r="E238" s="34">
        <f t="shared" si="3"/>
        <v>0</v>
      </c>
    </row>
    <row r="239" spans="1:5" x14ac:dyDescent="0.25">
      <c r="A239" s="8" t="s">
        <v>473</v>
      </c>
      <c r="B239" s="9" t="s">
        <v>474</v>
      </c>
      <c r="C239" s="34">
        <v>-26800000</v>
      </c>
      <c r="D239" s="34">
        <v>-27076457.920000002</v>
      </c>
      <c r="E239" s="34">
        <f t="shared" si="3"/>
        <v>276457.92000000179</v>
      </c>
    </row>
    <row r="240" spans="1:5" x14ac:dyDescent="0.25">
      <c r="A240" s="8" t="s">
        <v>475</v>
      </c>
      <c r="B240" s="9" t="s">
        <v>476</v>
      </c>
      <c r="C240" s="34">
        <v>-174700</v>
      </c>
      <c r="D240" s="34">
        <v>-174683.46</v>
      </c>
      <c r="E240" s="34">
        <f t="shared" si="3"/>
        <v>-16.540000000008149</v>
      </c>
    </row>
    <row r="241" spans="1:5" x14ac:dyDescent="0.25">
      <c r="A241" s="2" t="s">
        <v>477</v>
      </c>
      <c r="B241" s="12" t="s">
        <v>478</v>
      </c>
      <c r="C241" s="33">
        <v>-39343731.32</v>
      </c>
      <c r="D241" s="33">
        <v>-39120920.509999998</v>
      </c>
      <c r="E241" s="33">
        <f t="shared" si="3"/>
        <v>-222810.81000000238</v>
      </c>
    </row>
    <row r="242" spans="1:5" ht="25.5" x14ac:dyDescent="0.25">
      <c r="A242" s="8" t="s">
        <v>479</v>
      </c>
      <c r="B242" s="9" t="s">
        <v>480</v>
      </c>
      <c r="C242" s="34">
        <v>-34460379</v>
      </c>
      <c r="D242" s="34">
        <v>-34345509.280000001</v>
      </c>
      <c r="E242" s="34">
        <f t="shared" si="3"/>
        <v>-114869.71999999881</v>
      </c>
    </row>
    <row r="243" spans="1:5" x14ac:dyDescent="0.25">
      <c r="A243" s="8" t="s">
        <v>481</v>
      </c>
      <c r="B243" s="9" t="s">
        <v>482</v>
      </c>
      <c r="C243" s="34">
        <v>-424000</v>
      </c>
      <c r="D243" s="34">
        <v>-283093.71000000002</v>
      </c>
      <c r="E243" s="34">
        <f t="shared" si="3"/>
        <v>-140906.28999999998</v>
      </c>
    </row>
    <row r="244" spans="1:5" x14ac:dyDescent="0.25">
      <c r="A244" s="8" t="s">
        <v>483</v>
      </c>
      <c r="B244" s="9" t="s">
        <v>484</v>
      </c>
      <c r="C244" s="34">
        <v>-1909352.32</v>
      </c>
      <c r="D244" s="34">
        <v>-1909352.32</v>
      </c>
      <c r="E244" s="34">
        <f t="shared" si="3"/>
        <v>0</v>
      </c>
    </row>
    <row r="245" spans="1:5" x14ac:dyDescent="0.25">
      <c r="A245" s="8" t="s">
        <v>485</v>
      </c>
      <c r="B245" s="9" t="s">
        <v>486</v>
      </c>
      <c r="C245" s="34">
        <v>-2550000</v>
      </c>
      <c r="D245" s="34">
        <v>-2582965.2000000002</v>
      </c>
      <c r="E245" s="34">
        <f t="shared" si="3"/>
        <v>32965.200000000186</v>
      </c>
    </row>
    <row r="246" spans="1:5" x14ac:dyDescent="0.25">
      <c r="A246" s="8" t="s">
        <v>487</v>
      </c>
      <c r="B246" s="9" t="s">
        <v>488</v>
      </c>
      <c r="C246" s="34">
        <v>0</v>
      </c>
      <c r="D246" s="34">
        <v>0</v>
      </c>
      <c r="E246" s="34">
        <f t="shared" si="3"/>
        <v>0</v>
      </c>
    </row>
    <row r="247" spans="1:5" ht="25.5" x14ac:dyDescent="0.25">
      <c r="A247" s="8" t="s">
        <v>489</v>
      </c>
      <c r="B247" s="9" t="s">
        <v>490</v>
      </c>
      <c r="C247" s="34">
        <v>0</v>
      </c>
      <c r="D247" s="34">
        <v>0</v>
      </c>
      <c r="E247" s="34">
        <f t="shared" si="3"/>
        <v>0</v>
      </c>
    </row>
    <row r="248" spans="1:5" x14ac:dyDescent="0.25">
      <c r="A248" s="2" t="s">
        <v>491</v>
      </c>
      <c r="B248" s="12" t="s">
        <v>492</v>
      </c>
      <c r="C248" s="33">
        <v>-1849222.4</v>
      </c>
      <c r="D248" s="33">
        <v>-1823793.34</v>
      </c>
      <c r="E248" s="33">
        <f t="shared" si="3"/>
        <v>-25429.059999999823</v>
      </c>
    </row>
    <row r="249" spans="1:5" ht="25.5" x14ac:dyDescent="0.25">
      <c r="A249" s="8" t="s">
        <v>493</v>
      </c>
      <c r="B249" s="9" t="s">
        <v>494</v>
      </c>
      <c r="C249" s="34">
        <v>0</v>
      </c>
      <c r="D249" s="34">
        <v>0</v>
      </c>
      <c r="E249" s="34">
        <f t="shared" si="3"/>
        <v>0</v>
      </c>
    </row>
    <row r="250" spans="1:5" x14ac:dyDescent="0.25">
      <c r="A250" s="8" t="s">
        <v>495</v>
      </c>
      <c r="B250" s="9" t="s">
        <v>496</v>
      </c>
      <c r="C250" s="34">
        <v>0</v>
      </c>
      <c r="D250" s="34">
        <v>0</v>
      </c>
      <c r="E250" s="34">
        <f t="shared" si="3"/>
        <v>0</v>
      </c>
    </row>
    <row r="251" spans="1:5" x14ac:dyDescent="0.25">
      <c r="A251" s="8" t="s">
        <v>497</v>
      </c>
      <c r="B251" s="9" t="s">
        <v>498</v>
      </c>
      <c r="C251" s="34">
        <v>-357841.36</v>
      </c>
      <c r="D251" s="34">
        <v>-357841.36</v>
      </c>
      <c r="E251" s="34">
        <f t="shared" si="3"/>
        <v>0</v>
      </c>
    </row>
    <row r="252" spans="1:5" x14ac:dyDescent="0.25">
      <c r="A252" s="8" t="s">
        <v>499</v>
      </c>
      <c r="B252" s="9" t="s">
        <v>500</v>
      </c>
      <c r="C252" s="34">
        <v>-1468110</v>
      </c>
      <c r="D252" s="34">
        <v>-1445113.19</v>
      </c>
      <c r="E252" s="34">
        <f t="shared" si="3"/>
        <v>-22996.810000000056</v>
      </c>
    </row>
    <row r="253" spans="1:5" ht="25.5" x14ac:dyDescent="0.25">
      <c r="A253" s="8" t="s">
        <v>501</v>
      </c>
      <c r="B253" s="9" t="s">
        <v>502</v>
      </c>
      <c r="C253" s="34">
        <v>-23271.040000000001</v>
      </c>
      <c r="D253" s="34">
        <v>-20838.79</v>
      </c>
      <c r="E253" s="34">
        <f t="shared" si="3"/>
        <v>-2432.25</v>
      </c>
    </row>
    <row r="254" spans="1:5" x14ac:dyDescent="0.25">
      <c r="A254" s="2" t="s">
        <v>503</v>
      </c>
      <c r="B254" s="12" t="s">
        <v>504</v>
      </c>
      <c r="C254" s="33">
        <v>-8485753.0500000007</v>
      </c>
      <c r="D254" s="33">
        <v>-8258116.9500000002</v>
      </c>
      <c r="E254" s="33">
        <f t="shared" si="3"/>
        <v>-227636.10000000056</v>
      </c>
    </row>
    <row r="255" spans="1:5" ht="25.5" x14ac:dyDescent="0.25">
      <c r="A255" s="8" t="s">
        <v>505</v>
      </c>
      <c r="B255" s="9" t="s">
        <v>506</v>
      </c>
      <c r="C255" s="34">
        <v>0</v>
      </c>
      <c r="D255" s="34">
        <v>0</v>
      </c>
      <c r="E255" s="34">
        <f t="shared" si="3"/>
        <v>0</v>
      </c>
    </row>
    <row r="256" spans="1:5" x14ac:dyDescent="0.25">
      <c r="A256" s="8" t="s">
        <v>507</v>
      </c>
      <c r="B256" s="9" t="s">
        <v>508</v>
      </c>
      <c r="C256" s="34">
        <v>0</v>
      </c>
      <c r="D256" s="34">
        <v>0</v>
      </c>
      <c r="E256" s="34">
        <f t="shared" si="3"/>
        <v>0</v>
      </c>
    </row>
    <row r="257" spans="1:5" x14ac:dyDescent="0.25">
      <c r="A257" s="8" t="s">
        <v>509</v>
      </c>
      <c r="B257" s="9" t="s">
        <v>510</v>
      </c>
      <c r="C257" s="34">
        <v>-735753.05</v>
      </c>
      <c r="D257" s="34">
        <v>-735753.05</v>
      </c>
      <c r="E257" s="34">
        <f t="shared" si="3"/>
        <v>0</v>
      </c>
    </row>
    <row r="258" spans="1:5" x14ac:dyDescent="0.25">
      <c r="A258" s="8" t="s">
        <v>511</v>
      </c>
      <c r="B258" s="9" t="s">
        <v>512</v>
      </c>
      <c r="C258" s="34">
        <v>-7750000</v>
      </c>
      <c r="D258" s="34">
        <v>-7522363.9000000004</v>
      </c>
      <c r="E258" s="34">
        <f t="shared" si="3"/>
        <v>-227636.09999999963</v>
      </c>
    </row>
    <row r="259" spans="1:5" x14ac:dyDescent="0.25">
      <c r="A259" s="2" t="s">
        <v>513</v>
      </c>
      <c r="B259" s="12" t="s">
        <v>514</v>
      </c>
      <c r="C259" s="33">
        <v>-113078322.61</v>
      </c>
      <c r="D259" s="33">
        <v>-111036132.98</v>
      </c>
      <c r="E259" s="33">
        <f t="shared" si="3"/>
        <v>-2042189.6299999952</v>
      </c>
    </row>
    <row r="260" spans="1:5" ht="25.5" x14ac:dyDescent="0.25">
      <c r="A260" s="8" t="s">
        <v>515</v>
      </c>
      <c r="B260" s="9" t="s">
        <v>516</v>
      </c>
      <c r="C260" s="34">
        <v>-115486</v>
      </c>
      <c r="D260" s="34">
        <v>-95832.75</v>
      </c>
      <c r="E260" s="34">
        <f t="shared" ref="E260:E323" si="4">+C260-D260</f>
        <v>-19653.25</v>
      </c>
    </row>
    <row r="261" spans="1:5" x14ac:dyDescent="0.25">
      <c r="A261" s="8" t="s">
        <v>517</v>
      </c>
      <c r="B261" s="10" t="s">
        <v>518</v>
      </c>
      <c r="C261" s="34">
        <v>-9536</v>
      </c>
      <c r="D261" s="34">
        <v>-9882.75</v>
      </c>
      <c r="E261" s="34">
        <f t="shared" si="4"/>
        <v>346.75</v>
      </c>
    </row>
    <row r="262" spans="1:5" x14ac:dyDescent="0.25">
      <c r="A262" s="8" t="s">
        <v>519</v>
      </c>
      <c r="B262" s="10" t="s">
        <v>520</v>
      </c>
      <c r="C262" s="34">
        <v>-105950</v>
      </c>
      <c r="D262" s="34">
        <v>-85950</v>
      </c>
      <c r="E262" s="34">
        <f t="shared" si="4"/>
        <v>-20000</v>
      </c>
    </row>
    <row r="263" spans="1:5" x14ac:dyDescent="0.25">
      <c r="A263" s="8" t="s">
        <v>521</v>
      </c>
      <c r="B263" s="9" t="s">
        <v>522</v>
      </c>
      <c r="C263" s="34">
        <v>-35726024.850000001</v>
      </c>
      <c r="D263" s="34">
        <v>-36061996.140000001</v>
      </c>
      <c r="E263" s="34">
        <f t="shared" si="4"/>
        <v>335971.28999999911</v>
      </c>
    </row>
    <row r="264" spans="1:5" ht="25.5" x14ac:dyDescent="0.25">
      <c r="A264" s="8" t="s">
        <v>523</v>
      </c>
      <c r="B264" s="9" t="s">
        <v>524</v>
      </c>
      <c r="C264" s="34">
        <v>0</v>
      </c>
      <c r="D264" s="34">
        <v>0</v>
      </c>
      <c r="E264" s="34">
        <f t="shared" si="4"/>
        <v>0</v>
      </c>
    </row>
    <row r="265" spans="1:5" x14ac:dyDescent="0.25">
      <c r="A265" s="8" t="s">
        <v>525</v>
      </c>
      <c r="B265" s="9" t="s">
        <v>526</v>
      </c>
      <c r="C265" s="34">
        <v>-10000</v>
      </c>
      <c r="D265" s="34">
        <v>-2525.4</v>
      </c>
      <c r="E265" s="34">
        <f t="shared" si="4"/>
        <v>-7474.6</v>
      </c>
    </row>
    <row r="266" spans="1:5" x14ac:dyDescent="0.25">
      <c r="A266" s="8" t="s">
        <v>527</v>
      </c>
      <c r="B266" s="9" t="s">
        <v>528</v>
      </c>
      <c r="C266" s="34">
        <v>-77012920.760000005</v>
      </c>
      <c r="D266" s="34">
        <v>-74738946.459999993</v>
      </c>
      <c r="E266" s="34">
        <f t="shared" si="4"/>
        <v>-2273974.3000000119</v>
      </c>
    </row>
    <row r="267" spans="1:5" x14ac:dyDescent="0.25">
      <c r="A267" s="8" t="s">
        <v>529</v>
      </c>
      <c r="B267" s="9" t="s">
        <v>530</v>
      </c>
      <c r="C267" s="34">
        <v>-213891</v>
      </c>
      <c r="D267" s="34">
        <v>-136832.23000000001</v>
      </c>
      <c r="E267" s="34">
        <f t="shared" si="4"/>
        <v>-77058.76999999999</v>
      </c>
    </row>
    <row r="268" spans="1:5" ht="25.5" x14ac:dyDescent="0.25">
      <c r="A268" s="2" t="s">
        <v>531</v>
      </c>
      <c r="B268" s="12" t="s">
        <v>532</v>
      </c>
      <c r="C268" s="33">
        <v>-6605000</v>
      </c>
      <c r="D268" s="33">
        <v>-6606558.0300000003</v>
      </c>
      <c r="E268" s="33">
        <f t="shared" si="4"/>
        <v>1558.0300000002608</v>
      </c>
    </row>
    <row r="269" spans="1:5" ht="25.5" x14ac:dyDescent="0.25">
      <c r="A269" s="8" t="s">
        <v>533</v>
      </c>
      <c r="B269" s="9" t="s">
        <v>534</v>
      </c>
      <c r="C269" s="34">
        <v>-450000</v>
      </c>
      <c r="D269" s="34">
        <v>-505277.23</v>
      </c>
      <c r="E269" s="34">
        <f t="shared" si="4"/>
        <v>55277.229999999981</v>
      </c>
    </row>
    <row r="270" spans="1:5" ht="25.5" x14ac:dyDescent="0.25">
      <c r="A270" s="8" t="s">
        <v>535</v>
      </c>
      <c r="B270" s="9" t="s">
        <v>536</v>
      </c>
      <c r="C270" s="34">
        <v>-5250000</v>
      </c>
      <c r="D270" s="34">
        <v>-5183555.88</v>
      </c>
      <c r="E270" s="34">
        <f t="shared" si="4"/>
        <v>-66444.120000000112</v>
      </c>
    </row>
    <row r="271" spans="1:5" ht="25.5" x14ac:dyDescent="0.25">
      <c r="A271" s="8" t="s">
        <v>537</v>
      </c>
      <c r="B271" s="9" t="s">
        <v>538</v>
      </c>
      <c r="C271" s="34">
        <v>-5000</v>
      </c>
      <c r="D271" s="34">
        <v>-2769.63</v>
      </c>
      <c r="E271" s="34">
        <f t="shared" si="4"/>
        <v>-2230.37</v>
      </c>
    </row>
    <row r="272" spans="1:5" ht="25.5" x14ac:dyDescent="0.25">
      <c r="A272" s="8" t="s">
        <v>539</v>
      </c>
      <c r="B272" s="9" t="s">
        <v>540</v>
      </c>
      <c r="C272" s="34">
        <v>-900000</v>
      </c>
      <c r="D272" s="34">
        <v>-914955.29</v>
      </c>
      <c r="E272" s="34">
        <f t="shared" si="4"/>
        <v>14955.290000000037</v>
      </c>
    </row>
    <row r="273" spans="1:5" ht="38.25" x14ac:dyDescent="0.25">
      <c r="A273" s="8" t="s">
        <v>541</v>
      </c>
      <c r="B273" s="9" t="s">
        <v>542</v>
      </c>
      <c r="C273" s="34">
        <v>0</v>
      </c>
      <c r="D273" s="34">
        <v>0</v>
      </c>
      <c r="E273" s="34">
        <f t="shared" si="4"/>
        <v>0</v>
      </c>
    </row>
    <row r="274" spans="1:5" ht="25.5" x14ac:dyDescent="0.25">
      <c r="A274" s="8" t="s">
        <v>543</v>
      </c>
      <c r="B274" s="9" t="s">
        <v>544</v>
      </c>
      <c r="C274" s="34">
        <v>0</v>
      </c>
      <c r="D274" s="34">
        <v>0</v>
      </c>
      <c r="E274" s="34">
        <f t="shared" si="4"/>
        <v>0</v>
      </c>
    </row>
    <row r="275" spans="1:5" ht="25.5" x14ac:dyDescent="0.25">
      <c r="A275" s="8" t="s">
        <v>545</v>
      </c>
      <c r="B275" s="9" t="s">
        <v>546</v>
      </c>
      <c r="C275" s="34">
        <v>0</v>
      </c>
      <c r="D275" s="34">
        <v>0</v>
      </c>
      <c r="E275" s="34">
        <f t="shared" si="4"/>
        <v>0</v>
      </c>
    </row>
    <row r="276" spans="1:5" x14ac:dyDescent="0.25">
      <c r="A276" s="2" t="s">
        <v>547</v>
      </c>
      <c r="B276" s="12" t="s">
        <v>548</v>
      </c>
      <c r="C276" s="33">
        <v>-10074185.57</v>
      </c>
      <c r="D276" s="33">
        <v>-9573790.7899999991</v>
      </c>
      <c r="E276" s="33">
        <f t="shared" si="4"/>
        <v>-500394.78000000119</v>
      </c>
    </row>
    <row r="277" spans="1:5" x14ac:dyDescent="0.25">
      <c r="A277" s="8" t="s">
        <v>549</v>
      </c>
      <c r="B277" s="9" t="s">
        <v>550</v>
      </c>
      <c r="C277" s="34">
        <v>-300000</v>
      </c>
      <c r="D277" s="34">
        <v>-307618.02</v>
      </c>
      <c r="E277" s="34">
        <f t="shared" si="4"/>
        <v>7618.0200000000186</v>
      </c>
    </row>
    <row r="278" spans="1:5" x14ac:dyDescent="0.25">
      <c r="A278" s="8" t="s">
        <v>551</v>
      </c>
      <c r="B278" s="9" t="s">
        <v>552</v>
      </c>
      <c r="C278" s="34">
        <v>-125000</v>
      </c>
      <c r="D278" s="34">
        <v>-91729.44</v>
      </c>
      <c r="E278" s="34">
        <f t="shared" si="4"/>
        <v>-33270.559999999998</v>
      </c>
    </row>
    <row r="279" spans="1:5" x14ac:dyDescent="0.25">
      <c r="A279" s="8" t="s">
        <v>553</v>
      </c>
      <c r="B279" s="9" t="s">
        <v>554</v>
      </c>
      <c r="C279" s="34">
        <v>0</v>
      </c>
      <c r="D279" s="34">
        <v>0</v>
      </c>
      <c r="E279" s="34">
        <f t="shared" si="4"/>
        <v>0</v>
      </c>
    </row>
    <row r="280" spans="1:5" x14ac:dyDescent="0.25">
      <c r="A280" s="8" t="s">
        <v>555</v>
      </c>
      <c r="B280" s="9" t="s">
        <v>556</v>
      </c>
      <c r="C280" s="34">
        <v>-2507640.77</v>
      </c>
      <c r="D280" s="34">
        <v>-2507640.77</v>
      </c>
      <c r="E280" s="34">
        <f t="shared" si="4"/>
        <v>0</v>
      </c>
    </row>
    <row r="281" spans="1:5" x14ac:dyDescent="0.25">
      <c r="A281" s="8" t="s">
        <v>557</v>
      </c>
      <c r="B281" s="9" t="s">
        <v>558</v>
      </c>
      <c r="C281" s="34">
        <v>-7121544.7999999998</v>
      </c>
      <c r="D281" s="34">
        <v>-6644322.3600000003</v>
      </c>
      <c r="E281" s="34">
        <f t="shared" si="4"/>
        <v>-477222.43999999948</v>
      </c>
    </row>
    <row r="282" spans="1:5" ht="25.5" x14ac:dyDescent="0.25">
      <c r="A282" s="8" t="s">
        <v>559</v>
      </c>
      <c r="B282" s="9" t="s">
        <v>560</v>
      </c>
      <c r="C282" s="34">
        <v>-20000</v>
      </c>
      <c r="D282" s="34">
        <v>-22480.2</v>
      </c>
      <c r="E282" s="34">
        <f t="shared" si="4"/>
        <v>2480.2000000000007</v>
      </c>
    </row>
    <row r="283" spans="1:5" x14ac:dyDescent="0.25">
      <c r="A283" s="8" t="s">
        <v>561</v>
      </c>
      <c r="B283" s="9" t="s">
        <v>562</v>
      </c>
      <c r="C283" s="34">
        <v>0</v>
      </c>
      <c r="D283" s="34">
        <v>0</v>
      </c>
      <c r="E283" s="34">
        <f t="shared" si="4"/>
        <v>0</v>
      </c>
    </row>
    <row r="284" spans="1:5" ht="25.5" x14ac:dyDescent="0.25">
      <c r="A284" s="2" t="s">
        <v>563</v>
      </c>
      <c r="B284" s="12" t="s">
        <v>564</v>
      </c>
      <c r="C284" s="33">
        <v>-12503084.369999999</v>
      </c>
      <c r="D284" s="33">
        <v>-13081034.91</v>
      </c>
      <c r="E284" s="33">
        <f t="shared" si="4"/>
        <v>577950.54000000097</v>
      </c>
    </row>
    <row r="285" spans="1:5" ht="25.5" x14ac:dyDescent="0.25">
      <c r="A285" s="8" t="s">
        <v>565</v>
      </c>
      <c r="B285" s="9" t="s">
        <v>566</v>
      </c>
      <c r="C285" s="34">
        <v>-2158877.61</v>
      </c>
      <c r="D285" s="34">
        <v>-2161272</v>
      </c>
      <c r="E285" s="34">
        <f t="shared" si="4"/>
        <v>2394.3900000001304</v>
      </c>
    </row>
    <row r="286" spans="1:5" x14ac:dyDescent="0.25">
      <c r="A286" s="8" t="s">
        <v>567</v>
      </c>
      <c r="B286" s="9" t="s">
        <v>568</v>
      </c>
      <c r="C286" s="34">
        <v>-5000</v>
      </c>
      <c r="D286" s="34">
        <v>0</v>
      </c>
      <c r="E286" s="34">
        <f t="shared" si="4"/>
        <v>-5000</v>
      </c>
    </row>
    <row r="287" spans="1:5" ht="25.5" x14ac:dyDescent="0.25">
      <c r="A287" s="8" t="s">
        <v>569</v>
      </c>
      <c r="B287" s="9" t="s">
        <v>570</v>
      </c>
      <c r="C287" s="34">
        <v>-10258914.76</v>
      </c>
      <c r="D287" s="34">
        <v>-10599752.189999999</v>
      </c>
      <c r="E287" s="34">
        <f t="shared" si="4"/>
        <v>340837.4299999997</v>
      </c>
    </row>
    <row r="288" spans="1:5" ht="25.5" x14ac:dyDescent="0.25">
      <c r="A288" s="8" t="s">
        <v>571</v>
      </c>
      <c r="B288" s="10" t="s">
        <v>572</v>
      </c>
      <c r="C288" s="34">
        <v>-3200000</v>
      </c>
      <c r="D288" s="34">
        <v>-3447548.17</v>
      </c>
      <c r="E288" s="34">
        <f t="shared" si="4"/>
        <v>247548.16999999993</v>
      </c>
    </row>
    <row r="289" spans="1:5" x14ac:dyDescent="0.25">
      <c r="A289" s="8" t="s">
        <v>573</v>
      </c>
      <c r="B289" s="10" t="s">
        <v>574</v>
      </c>
      <c r="C289" s="34">
        <v>-10000</v>
      </c>
      <c r="D289" s="34">
        <v>-3289.26</v>
      </c>
      <c r="E289" s="34">
        <f t="shared" si="4"/>
        <v>-6710.74</v>
      </c>
    </row>
    <row r="290" spans="1:5" ht="25.5" x14ac:dyDescent="0.25">
      <c r="A290" s="8" t="s">
        <v>575</v>
      </c>
      <c r="B290" s="10" t="s">
        <v>576</v>
      </c>
      <c r="C290" s="34">
        <v>0</v>
      </c>
      <c r="D290" s="34">
        <v>0</v>
      </c>
      <c r="E290" s="34">
        <f t="shared" si="4"/>
        <v>0</v>
      </c>
    </row>
    <row r="291" spans="1:5" x14ac:dyDescent="0.25">
      <c r="A291" s="8" t="s">
        <v>577</v>
      </c>
      <c r="B291" s="10" t="s">
        <v>578</v>
      </c>
      <c r="C291" s="34">
        <v>0</v>
      </c>
      <c r="D291" s="34">
        <v>0</v>
      </c>
      <c r="E291" s="34">
        <f t="shared" si="4"/>
        <v>0</v>
      </c>
    </row>
    <row r="292" spans="1:5" x14ac:dyDescent="0.25">
      <c r="A292" s="8" t="s">
        <v>579</v>
      </c>
      <c r="B292" s="10" t="s">
        <v>580</v>
      </c>
      <c r="C292" s="34">
        <v>-3180362.09</v>
      </c>
      <c r="D292" s="34">
        <v>-3240362.09</v>
      </c>
      <c r="E292" s="34">
        <f t="shared" si="4"/>
        <v>60000</v>
      </c>
    </row>
    <row r="293" spans="1:5" x14ac:dyDescent="0.25">
      <c r="A293" s="8" t="s">
        <v>581</v>
      </c>
      <c r="B293" s="10" t="s">
        <v>582</v>
      </c>
      <c r="C293" s="34">
        <v>-3868552.67</v>
      </c>
      <c r="D293" s="34">
        <v>-3908552.67</v>
      </c>
      <c r="E293" s="34">
        <f t="shared" si="4"/>
        <v>40000</v>
      </c>
    </row>
    <row r="294" spans="1:5" x14ac:dyDescent="0.25">
      <c r="A294" s="8" t="s">
        <v>583</v>
      </c>
      <c r="B294" s="9" t="s">
        <v>584</v>
      </c>
      <c r="C294" s="34">
        <v>-80292</v>
      </c>
      <c r="D294" s="34">
        <v>-320010.71999999997</v>
      </c>
      <c r="E294" s="34">
        <f t="shared" si="4"/>
        <v>239718.71999999997</v>
      </c>
    </row>
    <row r="295" spans="1:5" ht="25.5" x14ac:dyDescent="0.25">
      <c r="A295" s="8" t="s">
        <v>585</v>
      </c>
      <c r="B295" s="10" t="s">
        <v>586</v>
      </c>
      <c r="C295" s="34">
        <v>-80292</v>
      </c>
      <c r="D295" s="34">
        <v>-320010.71999999997</v>
      </c>
      <c r="E295" s="34">
        <f t="shared" si="4"/>
        <v>239718.71999999997</v>
      </c>
    </row>
    <row r="296" spans="1:5" ht="25.5" x14ac:dyDescent="0.25">
      <c r="A296" s="8" t="s">
        <v>587</v>
      </c>
      <c r="B296" s="10" t="s">
        <v>588</v>
      </c>
      <c r="C296" s="34">
        <v>0</v>
      </c>
      <c r="D296" s="34">
        <v>0</v>
      </c>
      <c r="E296" s="34">
        <f t="shared" si="4"/>
        <v>0</v>
      </c>
    </row>
    <row r="297" spans="1:5" ht="25.5" x14ac:dyDescent="0.25">
      <c r="A297" s="8" t="s">
        <v>589</v>
      </c>
      <c r="B297" s="10" t="s">
        <v>590</v>
      </c>
      <c r="C297" s="34">
        <v>0</v>
      </c>
      <c r="D297" s="34">
        <v>0</v>
      </c>
      <c r="E297" s="34">
        <f t="shared" si="4"/>
        <v>0</v>
      </c>
    </row>
    <row r="298" spans="1:5" x14ac:dyDescent="0.25">
      <c r="A298" s="2" t="s">
        <v>591</v>
      </c>
      <c r="B298" s="12" t="s">
        <v>592</v>
      </c>
      <c r="C298" s="33">
        <v>-32357839.68</v>
      </c>
      <c r="D298" s="33">
        <v>-32562402.420000002</v>
      </c>
      <c r="E298" s="33">
        <f t="shared" si="4"/>
        <v>204562.74000000209</v>
      </c>
    </row>
    <row r="299" spans="1:5" ht="25.5" x14ac:dyDescent="0.25">
      <c r="A299" s="8" t="s">
        <v>593</v>
      </c>
      <c r="B299" s="9" t="s">
        <v>594</v>
      </c>
      <c r="C299" s="34">
        <v>-807235.18</v>
      </c>
      <c r="D299" s="34">
        <v>-905893.24</v>
      </c>
      <c r="E299" s="34">
        <f t="shared" si="4"/>
        <v>98658.059999999939</v>
      </c>
    </row>
    <row r="300" spans="1:5" ht="25.5" x14ac:dyDescent="0.25">
      <c r="A300" s="8" t="s">
        <v>595</v>
      </c>
      <c r="B300" s="9" t="s">
        <v>596</v>
      </c>
      <c r="C300" s="34">
        <v>-13083609.5</v>
      </c>
      <c r="D300" s="34">
        <v>-12861864.1</v>
      </c>
      <c r="E300" s="34">
        <f t="shared" si="4"/>
        <v>-221745.40000000037</v>
      </c>
    </row>
    <row r="301" spans="1:5" ht="25.5" x14ac:dyDescent="0.25">
      <c r="A301" s="8" t="s">
        <v>597</v>
      </c>
      <c r="B301" s="9" t="s">
        <v>598</v>
      </c>
      <c r="C301" s="34">
        <v>0</v>
      </c>
      <c r="D301" s="34">
        <v>-1300</v>
      </c>
      <c r="E301" s="34">
        <f t="shared" si="4"/>
        <v>1300</v>
      </c>
    </row>
    <row r="302" spans="1:5" x14ac:dyDescent="0.25">
      <c r="A302" s="8" t="s">
        <v>599</v>
      </c>
      <c r="B302" s="9" t="s">
        <v>600</v>
      </c>
      <c r="C302" s="34">
        <v>-17575000</v>
      </c>
      <c r="D302" s="34">
        <v>-17901350.079999998</v>
      </c>
      <c r="E302" s="34">
        <f t="shared" si="4"/>
        <v>326350.07999999821</v>
      </c>
    </row>
    <row r="303" spans="1:5" x14ac:dyDescent="0.25">
      <c r="A303" s="8" t="s">
        <v>601</v>
      </c>
      <c r="B303" s="9" t="s">
        <v>602</v>
      </c>
      <c r="C303" s="34">
        <v>-891995</v>
      </c>
      <c r="D303" s="34">
        <v>-891995</v>
      </c>
      <c r="E303" s="34">
        <f t="shared" si="4"/>
        <v>0</v>
      </c>
    </row>
    <row r="304" spans="1:5" ht="25.5" x14ac:dyDescent="0.25">
      <c r="A304" s="8" t="s">
        <v>603</v>
      </c>
      <c r="B304" s="9" t="s">
        <v>604</v>
      </c>
      <c r="C304" s="34">
        <v>0</v>
      </c>
      <c r="D304" s="34">
        <v>0</v>
      </c>
      <c r="E304" s="34">
        <f t="shared" si="4"/>
        <v>0</v>
      </c>
    </row>
    <row r="305" spans="1:5" ht="25.5" x14ac:dyDescent="0.25">
      <c r="A305" s="8" t="s">
        <v>605</v>
      </c>
      <c r="B305" s="9" t="s">
        <v>606</v>
      </c>
      <c r="C305" s="34">
        <v>0</v>
      </c>
      <c r="D305" s="34">
        <v>0</v>
      </c>
      <c r="E305" s="34">
        <f t="shared" si="4"/>
        <v>0</v>
      </c>
    </row>
    <row r="306" spans="1:5" x14ac:dyDescent="0.25">
      <c r="A306" s="14" t="s">
        <v>607</v>
      </c>
      <c r="B306" s="18" t="s">
        <v>608</v>
      </c>
      <c r="C306" s="34">
        <v>0</v>
      </c>
      <c r="D306" s="34">
        <v>0</v>
      </c>
      <c r="E306" s="34">
        <f t="shared" si="4"/>
        <v>0</v>
      </c>
    </row>
    <row r="307" spans="1:5" x14ac:dyDescent="0.25">
      <c r="A307" s="2" t="s">
        <v>609</v>
      </c>
      <c r="B307" s="5" t="s">
        <v>610</v>
      </c>
      <c r="C307" s="33">
        <v>-62086740.149999999</v>
      </c>
      <c r="D307" s="33">
        <v>-59945085.630000003</v>
      </c>
      <c r="E307" s="33">
        <f t="shared" si="4"/>
        <v>-2141654.5199999958</v>
      </c>
    </row>
    <row r="308" spans="1:5" x14ac:dyDescent="0.25">
      <c r="A308" s="2" t="s">
        <v>611</v>
      </c>
      <c r="B308" s="12" t="s">
        <v>612</v>
      </c>
      <c r="C308" s="33">
        <v>-59506507.18</v>
      </c>
      <c r="D308" s="33">
        <v>-57272724.509999998</v>
      </c>
      <c r="E308" s="33">
        <f t="shared" si="4"/>
        <v>-2233782.6700000018</v>
      </c>
    </row>
    <row r="309" spans="1:5" x14ac:dyDescent="0.25">
      <c r="A309" s="8" t="s">
        <v>613</v>
      </c>
      <c r="B309" s="9" t="s">
        <v>614</v>
      </c>
      <c r="C309" s="34">
        <v>-3500000</v>
      </c>
      <c r="D309" s="34">
        <v>-3288155.27</v>
      </c>
      <c r="E309" s="34">
        <f t="shared" si="4"/>
        <v>-211844.72999999998</v>
      </c>
    </row>
    <row r="310" spans="1:5" x14ac:dyDescent="0.25">
      <c r="A310" s="8" t="s">
        <v>615</v>
      </c>
      <c r="B310" s="9" t="s">
        <v>616</v>
      </c>
      <c r="C310" s="34">
        <v>-5500000</v>
      </c>
      <c r="D310" s="34">
        <v>-5144453.01</v>
      </c>
      <c r="E310" s="34">
        <f t="shared" si="4"/>
        <v>-355546.99000000022</v>
      </c>
    </row>
    <row r="311" spans="1:5" x14ac:dyDescent="0.25">
      <c r="A311" s="8" t="s">
        <v>617</v>
      </c>
      <c r="B311" s="9" t="s">
        <v>618</v>
      </c>
      <c r="C311" s="34">
        <v>-7700000</v>
      </c>
      <c r="D311" s="34">
        <v>-7360384.9299999997</v>
      </c>
      <c r="E311" s="34">
        <f t="shared" si="4"/>
        <v>-339615.0700000003</v>
      </c>
    </row>
    <row r="312" spans="1:5" x14ac:dyDescent="0.25">
      <c r="A312" s="8" t="s">
        <v>619</v>
      </c>
      <c r="B312" s="10" t="s">
        <v>620</v>
      </c>
      <c r="C312" s="34">
        <v>-4600000</v>
      </c>
      <c r="D312" s="34">
        <v>-4416894.59</v>
      </c>
      <c r="E312" s="34">
        <f t="shared" si="4"/>
        <v>-183105.41000000015</v>
      </c>
    </row>
    <row r="313" spans="1:5" x14ac:dyDescent="0.25">
      <c r="A313" s="8" t="s">
        <v>621</v>
      </c>
      <c r="B313" s="10" t="s">
        <v>622</v>
      </c>
      <c r="C313" s="34">
        <v>-3100000</v>
      </c>
      <c r="D313" s="34">
        <v>-2943490.34</v>
      </c>
      <c r="E313" s="34">
        <f t="shared" si="4"/>
        <v>-156509.66000000015</v>
      </c>
    </row>
    <row r="314" spans="1:5" x14ac:dyDescent="0.25">
      <c r="A314" s="8" t="s">
        <v>623</v>
      </c>
      <c r="B314" s="9" t="s">
        <v>624</v>
      </c>
      <c r="C314" s="34">
        <v>-5100000</v>
      </c>
      <c r="D314" s="34">
        <v>-4850000.0199999996</v>
      </c>
      <c r="E314" s="34">
        <f t="shared" si="4"/>
        <v>-249999.98000000045</v>
      </c>
    </row>
    <row r="315" spans="1:5" x14ac:dyDescent="0.25">
      <c r="A315" s="8" t="s">
        <v>625</v>
      </c>
      <c r="B315" s="9" t="s">
        <v>626</v>
      </c>
      <c r="C315" s="34">
        <v>-2900000</v>
      </c>
      <c r="D315" s="34">
        <v>-2753558.09</v>
      </c>
      <c r="E315" s="34">
        <f t="shared" si="4"/>
        <v>-146441.91000000015</v>
      </c>
    </row>
    <row r="316" spans="1:5" x14ac:dyDescent="0.25">
      <c r="A316" s="8" t="s">
        <v>627</v>
      </c>
      <c r="B316" s="9" t="s">
        <v>628</v>
      </c>
      <c r="C316" s="34">
        <v>-3267900</v>
      </c>
      <c r="D316" s="34">
        <v>-3109673.72</v>
      </c>
      <c r="E316" s="34">
        <f t="shared" si="4"/>
        <v>-158226.2799999998</v>
      </c>
    </row>
    <row r="317" spans="1:5" x14ac:dyDescent="0.25">
      <c r="A317" s="8" t="s">
        <v>629</v>
      </c>
      <c r="B317" s="9" t="s">
        <v>630</v>
      </c>
      <c r="C317" s="34">
        <v>-1640000</v>
      </c>
      <c r="D317" s="34">
        <v>-1538386.2</v>
      </c>
      <c r="E317" s="34">
        <f t="shared" si="4"/>
        <v>-101613.80000000005</v>
      </c>
    </row>
    <row r="318" spans="1:5" x14ac:dyDescent="0.25">
      <c r="A318" s="8" t="s">
        <v>631</v>
      </c>
      <c r="B318" s="9" t="s">
        <v>632</v>
      </c>
      <c r="C318" s="34">
        <v>-850000</v>
      </c>
      <c r="D318" s="34">
        <v>-719976.53</v>
      </c>
      <c r="E318" s="34">
        <f t="shared" si="4"/>
        <v>-130023.46999999997</v>
      </c>
    </row>
    <row r="319" spans="1:5" x14ac:dyDescent="0.25">
      <c r="A319" s="8" t="s">
        <v>633</v>
      </c>
      <c r="B319" s="9" t="s">
        <v>634</v>
      </c>
      <c r="C319" s="34">
        <v>-6700000</v>
      </c>
      <c r="D319" s="34">
        <v>-5099994.28</v>
      </c>
      <c r="E319" s="34">
        <f t="shared" si="4"/>
        <v>-1600005.7199999997</v>
      </c>
    </row>
    <row r="320" spans="1:5" x14ac:dyDescent="0.25">
      <c r="A320" s="8" t="s">
        <v>635</v>
      </c>
      <c r="B320" s="9" t="s">
        <v>636</v>
      </c>
      <c r="C320" s="34">
        <v>-980000</v>
      </c>
      <c r="D320" s="34">
        <v>-749968.7</v>
      </c>
      <c r="E320" s="34">
        <f t="shared" si="4"/>
        <v>-230031.30000000005</v>
      </c>
    </row>
    <row r="321" spans="1:5" x14ac:dyDescent="0.25">
      <c r="A321" s="8" t="s">
        <v>637</v>
      </c>
      <c r="B321" s="9" t="s">
        <v>638</v>
      </c>
      <c r="C321" s="34">
        <v>-790000</v>
      </c>
      <c r="D321" s="34">
        <v>-753793.56</v>
      </c>
      <c r="E321" s="34">
        <f t="shared" si="4"/>
        <v>-36206.439999999944</v>
      </c>
    </row>
    <row r="322" spans="1:5" x14ac:dyDescent="0.25">
      <c r="A322" s="8" t="s">
        <v>639</v>
      </c>
      <c r="B322" s="10" t="s">
        <v>640</v>
      </c>
      <c r="C322" s="34">
        <v>-20000</v>
      </c>
      <c r="D322" s="34">
        <v>-18516.84</v>
      </c>
      <c r="E322" s="34">
        <f t="shared" si="4"/>
        <v>-1483.1599999999999</v>
      </c>
    </row>
    <row r="323" spans="1:5" x14ac:dyDescent="0.25">
      <c r="A323" s="8" t="s">
        <v>641</v>
      </c>
      <c r="B323" s="10" t="s">
        <v>642</v>
      </c>
      <c r="C323" s="34">
        <v>-770000</v>
      </c>
      <c r="D323" s="34">
        <v>-735276.72</v>
      </c>
      <c r="E323" s="34">
        <f t="shared" si="4"/>
        <v>-34723.280000000028</v>
      </c>
    </row>
    <row r="324" spans="1:5" x14ac:dyDescent="0.25">
      <c r="A324" s="8" t="s">
        <v>643</v>
      </c>
      <c r="B324" s="9" t="s">
        <v>644</v>
      </c>
      <c r="C324" s="34">
        <v>-20578607.18</v>
      </c>
      <c r="D324" s="34">
        <v>-21904380.199999999</v>
      </c>
      <c r="E324" s="34">
        <f t="shared" ref="E324:E387" si="5">+C324-D324</f>
        <v>1325773.0199999996</v>
      </c>
    </row>
    <row r="325" spans="1:5" ht="25.5" x14ac:dyDescent="0.25">
      <c r="A325" s="8" t="s">
        <v>645</v>
      </c>
      <c r="B325" s="10" t="s">
        <v>646</v>
      </c>
      <c r="C325" s="34">
        <v>-7685578.7400000002</v>
      </c>
      <c r="D325" s="34">
        <v>-7719770.9000000004</v>
      </c>
      <c r="E325" s="34">
        <f t="shared" si="5"/>
        <v>34192.160000000149</v>
      </c>
    </row>
    <row r="326" spans="1:5" x14ac:dyDescent="0.25">
      <c r="A326" s="8" t="s">
        <v>647</v>
      </c>
      <c r="B326" s="10" t="s">
        <v>648</v>
      </c>
      <c r="C326" s="34">
        <v>-1610000</v>
      </c>
      <c r="D326" s="34">
        <v>-2671409.1800000002</v>
      </c>
      <c r="E326" s="34">
        <f t="shared" si="5"/>
        <v>1061409.1800000002</v>
      </c>
    </row>
    <row r="327" spans="1:5" x14ac:dyDescent="0.25">
      <c r="A327" s="8" t="s">
        <v>649</v>
      </c>
      <c r="B327" s="10" t="s">
        <v>650</v>
      </c>
      <c r="C327" s="34">
        <v>-11283028.439999999</v>
      </c>
      <c r="D327" s="34">
        <v>-11513200.119999999</v>
      </c>
      <c r="E327" s="34">
        <f t="shared" si="5"/>
        <v>230171.6799999997</v>
      </c>
    </row>
    <row r="328" spans="1:5" ht="25.5" x14ac:dyDescent="0.25">
      <c r="A328" s="2" t="s">
        <v>651</v>
      </c>
      <c r="B328" s="12" t="s">
        <v>652</v>
      </c>
      <c r="C328" s="33">
        <v>-1794932.97</v>
      </c>
      <c r="D328" s="33">
        <v>-1825073.29</v>
      </c>
      <c r="E328" s="33">
        <f t="shared" si="5"/>
        <v>30140.320000000065</v>
      </c>
    </row>
    <row r="329" spans="1:5" ht="25.5" x14ac:dyDescent="0.25">
      <c r="A329" s="8" t="s">
        <v>653</v>
      </c>
      <c r="B329" s="9" t="s">
        <v>654</v>
      </c>
      <c r="C329" s="34">
        <v>-670.22</v>
      </c>
      <c r="D329" s="34">
        <v>-3786.29</v>
      </c>
      <c r="E329" s="34">
        <f t="shared" si="5"/>
        <v>3116.0699999999997</v>
      </c>
    </row>
    <row r="330" spans="1:5" x14ac:dyDescent="0.25">
      <c r="A330" s="8" t="s">
        <v>655</v>
      </c>
      <c r="B330" s="9" t="s">
        <v>656</v>
      </c>
      <c r="C330" s="34">
        <v>0</v>
      </c>
      <c r="D330" s="34">
        <v>0</v>
      </c>
      <c r="E330" s="34">
        <f t="shared" si="5"/>
        <v>0</v>
      </c>
    </row>
    <row r="331" spans="1:5" ht="25.5" x14ac:dyDescent="0.25">
      <c r="A331" s="8" t="s">
        <v>657</v>
      </c>
      <c r="B331" s="9" t="s">
        <v>658</v>
      </c>
      <c r="C331" s="34">
        <v>-1398562.75</v>
      </c>
      <c r="D331" s="34">
        <v>-1411463.71</v>
      </c>
      <c r="E331" s="34">
        <f t="shared" si="5"/>
        <v>12900.959999999963</v>
      </c>
    </row>
    <row r="332" spans="1:5" x14ac:dyDescent="0.25">
      <c r="A332" s="8" t="s">
        <v>659</v>
      </c>
      <c r="B332" s="10" t="s">
        <v>660</v>
      </c>
      <c r="C332" s="34">
        <v>-545400</v>
      </c>
      <c r="D332" s="34">
        <v>-523300.96</v>
      </c>
      <c r="E332" s="34">
        <f t="shared" si="5"/>
        <v>-22099.039999999979</v>
      </c>
    </row>
    <row r="333" spans="1:5" x14ac:dyDescent="0.25">
      <c r="A333" s="8" t="s">
        <v>661</v>
      </c>
      <c r="B333" s="10" t="s">
        <v>662</v>
      </c>
      <c r="C333" s="34">
        <v>-681.02</v>
      </c>
      <c r="D333" s="34">
        <v>-681.02</v>
      </c>
      <c r="E333" s="34">
        <f t="shared" si="5"/>
        <v>0</v>
      </c>
    </row>
    <row r="334" spans="1:5" x14ac:dyDescent="0.25">
      <c r="A334" s="8" t="s">
        <v>663</v>
      </c>
      <c r="B334" s="10" t="s">
        <v>664</v>
      </c>
      <c r="C334" s="34">
        <v>0</v>
      </c>
      <c r="D334" s="34">
        <v>0</v>
      </c>
      <c r="E334" s="34">
        <f t="shared" si="5"/>
        <v>0</v>
      </c>
    </row>
    <row r="335" spans="1:5" x14ac:dyDescent="0.25">
      <c r="A335" s="8" t="s">
        <v>665</v>
      </c>
      <c r="B335" s="10" t="s">
        <v>666</v>
      </c>
      <c r="C335" s="34">
        <v>-253387.51999999999</v>
      </c>
      <c r="D335" s="34">
        <v>-253387.51999999999</v>
      </c>
      <c r="E335" s="34">
        <f t="shared" si="5"/>
        <v>0</v>
      </c>
    </row>
    <row r="336" spans="1:5" x14ac:dyDescent="0.25">
      <c r="A336" s="8" t="s">
        <v>667</v>
      </c>
      <c r="B336" s="10" t="s">
        <v>668</v>
      </c>
      <c r="C336" s="34">
        <v>-599094.21</v>
      </c>
      <c r="D336" s="34">
        <v>-634094.21</v>
      </c>
      <c r="E336" s="34">
        <f t="shared" si="5"/>
        <v>35000</v>
      </c>
    </row>
    <row r="337" spans="1:5" ht="38.25" x14ac:dyDescent="0.25">
      <c r="A337" s="8" t="s">
        <v>669</v>
      </c>
      <c r="B337" s="10" t="s">
        <v>670</v>
      </c>
      <c r="C337" s="34">
        <v>0</v>
      </c>
      <c r="D337" s="34">
        <v>0</v>
      </c>
      <c r="E337" s="34">
        <f t="shared" si="5"/>
        <v>0</v>
      </c>
    </row>
    <row r="338" spans="1:5" x14ac:dyDescent="0.25">
      <c r="A338" s="8" t="s">
        <v>671</v>
      </c>
      <c r="B338" s="9" t="s">
        <v>672</v>
      </c>
      <c r="C338" s="34">
        <v>-395700</v>
      </c>
      <c r="D338" s="34">
        <v>-409823.29</v>
      </c>
      <c r="E338" s="34">
        <f t="shared" si="5"/>
        <v>14123.289999999979</v>
      </c>
    </row>
    <row r="339" spans="1:5" ht="25.5" x14ac:dyDescent="0.25">
      <c r="A339" s="8" t="s">
        <v>673</v>
      </c>
      <c r="B339" s="10" t="s">
        <v>674</v>
      </c>
      <c r="C339" s="34">
        <v>-395700</v>
      </c>
      <c r="D339" s="34">
        <v>-409823.29</v>
      </c>
      <c r="E339" s="34">
        <f t="shared" si="5"/>
        <v>14123.289999999979</v>
      </c>
    </row>
    <row r="340" spans="1:5" ht="25.5" x14ac:dyDescent="0.25">
      <c r="A340" s="8" t="s">
        <v>675</v>
      </c>
      <c r="B340" s="10" t="s">
        <v>676</v>
      </c>
      <c r="C340" s="34">
        <v>0</v>
      </c>
      <c r="D340" s="34">
        <v>0</v>
      </c>
      <c r="E340" s="34">
        <f t="shared" si="5"/>
        <v>0</v>
      </c>
    </row>
    <row r="341" spans="1:5" ht="25.5" x14ac:dyDescent="0.25">
      <c r="A341" s="8" t="s">
        <v>677</v>
      </c>
      <c r="B341" s="10" t="s">
        <v>678</v>
      </c>
      <c r="C341" s="34">
        <v>0</v>
      </c>
      <c r="D341" s="34">
        <v>0</v>
      </c>
      <c r="E341" s="34">
        <f t="shared" si="5"/>
        <v>0</v>
      </c>
    </row>
    <row r="342" spans="1:5" x14ac:dyDescent="0.25">
      <c r="A342" s="2" t="s">
        <v>679</v>
      </c>
      <c r="B342" s="12" t="s">
        <v>680</v>
      </c>
      <c r="C342" s="33">
        <v>-785300</v>
      </c>
      <c r="D342" s="33">
        <v>-847287.83</v>
      </c>
      <c r="E342" s="33">
        <f t="shared" si="5"/>
        <v>61987.829999999958</v>
      </c>
    </row>
    <row r="343" spans="1:5" x14ac:dyDescent="0.25">
      <c r="A343" s="8" t="s">
        <v>681</v>
      </c>
      <c r="B343" s="9" t="s">
        <v>682</v>
      </c>
      <c r="C343" s="34">
        <v>-100000</v>
      </c>
      <c r="D343" s="34">
        <v>-99326</v>
      </c>
      <c r="E343" s="34">
        <f t="shared" si="5"/>
        <v>-674</v>
      </c>
    </row>
    <row r="344" spans="1:5" x14ac:dyDescent="0.25">
      <c r="A344" s="8" t="s">
        <v>683</v>
      </c>
      <c r="B344" s="9" t="s">
        <v>684</v>
      </c>
      <c r="C344" s="34">
        <v>-685300</v>
      </c>
      <c r="D344" s="34">
        <v>-747961.83</v>
      </c>
      <c r="E344" s="34">
        <f t="shared" si="5"/>
        <v>62661.829999999958</v>
      </c>
    </row>
    <row r="345" spans="1:5" x14ac:dyDescent="0.25">
      <c r="A345" s="2" t="s">
        <v>685</v>
      </c>
      <c r="B345" s="4" t="s">
        <v>686</v>
      </c>
      <c r="C345" s="33">
        <v>-19586000</v>
      </c>
      <c r="D345" s="33">
        <v>-18537649.789999999</v>
      </c>
      <c r="E345" s="33">
        <f t="shared" si="5"/>
        <v>-1048350.2100000009</v>
      </c>
    </row>
    <row r="346" spans="1:5" x14ac:dyDescent="0.25">
      <c r="A346" s="14" t="s">
        <v>687</v>
      </c>
      <c r="B346" s="13" t="s">
        <v>688</v>
      </c>
      <c r="C346" s="34">
        <v>-8676000</v>
      </c>
      <c r="D346" s="34">
        <v>-7957325.3700000001</v>
      </c>
      <c r="E346" s="34">
        <f t="shared" si="5"/>
        <v>-718674.62999999989</v>
      </c>
    </row>
    <row r="347" spans="1:5" x14ac:dyDescent="0.25">
      <c r="A347" s="14" t="s">
        <v>689</v>
      </c>
      <c r="B347" s="13" t="s">
        <v>690</v>
      </c>
      <c r="C347" s="34">
        <v>-1000</v>
      </c>
      <c r="D347" s="34">
        <v>0</v>
      </c>
      <c r="E347" s="34">
        <f t="shared" si="5"/>
        <v>-1000</v>
      </c>
    </row>
    <row r="348" spans="1:5" x14ac:dyDescent="0.25">
      <c r="A348" s="14" t="s">
        <v>691</v>
      </c>
      <c r="B348" s="13" t="s">
        <v>692</v>
      </c>
      <c r="C348" s="34">
        <v>-6800000</v>
      </c>
      <c r="D348" s="34">
        <v>-6580297.6200000001</v>
      </c>
      <c r="E348" s="34">
        <f t="shared" si="5"/>
        <v>-219702.37999999989</v>
      </c>
    </row>
    <row r="349" spans="1:5" x14ac:dyDescent="0.25">
      <c r="A349" s="14" t="s">
        <v>693</v>
      </c>
      <c r="B349" s="13" t="s">
        <v>694</v>
      </c>
      <c r="C349" s="34">
        <v>-150000</v>
      </c>
      <c r="D349" s="34">
        <v>-136068.15</v>
      </c>
      <c r="E349" s="34">
        <f t="shared" si="5"/>
        <v>-13931.850000000006</v>
      </c>
    </row>
    <row r="350" spans="1:5" x14ac:dyDescent="0.25">
      <c r="A350" s="14" t="s">
        <v>695</v>
      </c>
      <c r="B350" s="13" t="s">
        <v>696</v>
      </c>
      <c r="C350" s="34">
        <v>-750000</v>
      </c>
      <c r="D350" s="34">
        <v>-732223.05</v>
      </c>
      <c r="E350" s="34">
        <f t="shared" si="5"/>
        <v>-17776.949999999953</v>
      </c>
    </row>
    <row r="351" spans="1:5" x14ac:dyDescent="0.25">
      <c r="A351" s="14" t="s">
        <v>697</v>
      </c>
      <c r="B351" s="13" t="s">
        <v>698</v>
      </c>
      <c r="C351" s="34">
        <v>-3209000</v>
      </c>
      <c r="D351" s="34">
        <v>-3131735.6</v>
      </c>
      <c r="E351" s="34">
        <f t="shared" si="5"/>
        <v>-77264.399999999907</v>
      </c>
    </row>
    <row r="352" spans="1:5" x14ac:dyDescent="0.25">
      <c r="A352" s="14" t="s">
        <v>699</v>
      </c>
      <c r="B352" s="13" t="s">
        <v>700</v>
      </c>
      <c r="C352" s="34">
        <v>0</v>
      </c>
      <c r="D352" s="34">
        <v>0</v>
      </c>
      <c r="E352" s="34">
        <f t="shared" si="5"/>
        <v>0</v>
      </c>
    </row>
    <row r="353" spans="1:5" x14ac:dyDescent="0.25">
      <c r="A353" s="2" t="s">
        <v>701</v>
      </c>
      <c r="B353" s="4" t="s">
        <v>702</v>
      </c>
      <c r="C353" s="33">
        <v>-7925300</v>
      </c>
      <c r="D353" s="33">
        <v>-7880515.3099999996</v>
      </c>
      <c r="E353" s="33">
        <f t="shared" si="5"/>
        <v>-44784.69000000041</v>
      </c>
    </row>
    <row r="354" spans="1:5" x14ac:dyDescent="0.25">
      <c r="A354" s="2" t="s">
        <v>703</v>
      </c>
      <c r="B354" s="4" t="s">
        <v>704</v>
      </c>
      <c r="C354" s="33">
        <v>-2955300</v>
      </c>
      <c r="D354" s="33">
        <v>-2956294.43</v>
      </c>
      <c r="E354" s="33">
        <f t="shared" si="5"/>
        <v>994.43000000016764</v>
      </c>
    </row>
    <row r="355" spans="1:5" x14ac:dyDescent="0.25">
      <c r="A355" s="2" t="s">
        <v>705</v>
      </c>
      <c r="B355" s="4" t="s">
        <v>706</v>
      </c>
      <c r="C355" s="33">
        <v>-4970000</v>
      </c>
      <c r="D355" s="33">
        <v>-4924220.88</v>
      </c>
      <c r="E355" s="33">
        <f t="shared" si="5"/>
        <v>-45779.120000000112</v>
      </c>
    </row>
    <row r="356" spans="1:5" x14ac:dyDescent="0.25">
      <c r="A356" s="8" t="s">
        <v>707</v>
      </c>
      <c r="B356" s="11" t="s">
        <v>708</v>
      </c>
      <c r="C356" s="34">
        <v>-2350000</v>
      </c>
      <c r="D356" s="34">
        <v>-2496487.36</v>
      </c>
      <c r="E356" s="34">
        <f t="shared" si="5"/>
        <v>146487.35999999987</v>
      </c>
    </row>
    <row r="357" spans="1:5" x14ac:dyDescent="0.25">
      <c r="A357" s="8" t="s">
        <v>709</v>
      </c>
      <c r="B357" s="11" t="s">
        <v>710</v>
      </c>
      <c r="C357" s="34">
        <v>-2620000</v>
      </c>
      <c r="D357" s="34">
        <v>-2427733.52</v>
      </c>
      <c r="E357" s="34">
        <f t="shared" si="5"/>
        <v>-192266.47999999998</v>
      </c>
    </row>
    <row r="358" spans="1:5" x14ac:dyDescent="0.25">
      <c r="A358" s="2" t="s">
        <v>711</v>
      </c>
      <c r="B358" s="4" t="s">
        <v>712</v>
      </c>
      <c r="C358" s="33">
        <v>0</v>
      </c>
      <c r="D358" s="33">
        <v>0</v>
      </c>
      <c r="E358" s="33">
        <f t="shared" si="5"/>
        <v>0</v>
      </c>
    </row>
    <row r="359" spans="1:5" x14ac:dyDescent="0.25">
      <c r="A359" s="8" t="s">
        <v>713</v>
      </c>
      <c r="B359" s="11" t="s">
        <v>714</v>
      </c>
      <c r="C359" s="34">
        <v>0</v>
      </c>
      <c r="D359" s="34">
        <v>0</v>
      </c>
      <c r="E359" s="34">
        <f t="shared" si="5"/>
        <v>0</v>
      </c>
    </row>
    <row r="360" spans="1:5" x14ac:dyDescent="0.25">
      <c r="A360" s="8" t="s">
        <v>715</v>
      </c>
      <c r="B360" s="11" t="s">
        <v>716</v>
      </c>
      <c r="C360" s="34">
        <v>0</v>
      </c>
      <c r="D360" s="34">
        <v>0</v>
      </c>
      <c r="E360" s="34">
        <f t="shared" si="5"/>
        <v>0</v>
      </c>
    </row>
    <row r="361" spans="1:5" x14ac:dyDescent="0.25">
      <c r="A361" s="8" t="s">
        <v>717</v>
      </c>
      <c r="B361" s="13" t="s">
        <v>718</v>
      </c>
      <c r="C361" s="34">
        <v>0</v>
      </c>
      <c r="D361" s="34">
        <v>0</v>
      </c>
      <c r="E361" s="34">
        <f t="shared" si="5"/>
        <v>0</v>
      </c>
    </row>
    <row r="362" spans="1:5" x14ac:dyDescent="0.25">
      <c r="A362" s="14" t="s">
        <v>719</v>
      </c>
      <c r="B362" s="13" t="s">
        <v>720</v>
      </c>
      <c r="C362" s="34">
        <v>0</v>
      </c>
      <c r="D362" s="34">
        <v>0</v>
      </c>
      <c r="E362" s="34">
        <f t="shared" si="5"/>
        <v>0</v>
      </c>
    </row>
    <row r="363" spans="1:5" x14ac:dyDescent="0.25">
      <c r="A363" s="19" t="s">
        <v>721</v>
      </c>
      <c r="B363" s="5" t="s">
        <v>722</v>
      </c>
      <c r="C363" s="33">
        <v>-271504921.39999998</v>
      </c>
      <c r="D363" s="33">
        <v>-280860088.64999998</v>
      </c>
      <c r="E363" s="33">
        <f t="shared" si="5"/>
        <v>9355167.25</v>
      </c>
    </row>
    <row r="364" spans="1:5" x14ac:dyDescent="0.25">
      <c r="A364" s="2" t="s">
        <v>723</v>
      </c>
      <c r="B364" s="4" t="s">
        <v>724</v>
      </c>
      <c r="C364" s="33">
        <v>-218485379.59999999</v>
      </c>
      <c r="D364" s="33">
        <v>-227402656.47999999</v>
      </c>
      <c r="E364" s="33">
        <f t="shared" si="5"/>
        <v>8917276.8799999952</v>
      </c>
    </row>
    <row r="365" spans="1:5" x14ac:dyDescent="0.25">
      <c r="A365" s="2" t="s">
        <v>725</v>
      </c>
      <c r="B365" s="5" t="s">
        <v>726</v>
      </c>
      <c r="C365" s="33">
        <v>-93763791.109999999</v>
      </c>
      <c r="D365" s="33">
        <v>-96085991.939999998</v>
      </c>
      <c r="E365" s="33">
        <f t="shared" si="5"/>
        <v>2322200.8299999982</v>
      </c>
    </row>
    <row r="366" spans="1:5" x14ac:dyDescent="0.25">
      <c r="A366" s="2" t="s">
        <v>727</v>
      </c>
      <c r="B366" s="12" t="s">
        <v>728</v>
      </c>
      <c r="C366" s="33">
        <v>-78877530.400000006</v>
      </c>
      <c r="D366" s="33">
        <v>-80667890.299999997</v>
      </c>
      <c r="E366" s="33">
        <f t="shared" si="5"/>
        <v>1790359.8999999911</v>
      </c>
    </row>
    <row r="367" spans="1:5" x14ac:dyDescent="0.25">
      <c r="A367" s="8" t="s">
        <v>729</v>
      </c>
      <c r="B367" s="9" t="s">
        <v>730</v>
      </c>
      <c r="C367" s="34">
        <v>-75563119.049999997</v>
      </c>
      <c r="D367" s="34">
        <v>-77343016.849999994</v>
      </c>
      <c r="E367" s="34">
        <f t="shared" si="5"/>
        <v>1779897.799999997</v>
      </c>
    </row>
    <row r="368" spans="1:5" x14ac:dyDescent="0.25">
      <c r="A368" s="8" t="s">
        <v>731</v>
      </c>
      <c r="B368" s="9" t="s">
        <v>732</v>
      </c>
      <c r="C368" s="34">
        <v>-3314411.35</v>
      </c>
      <c r="D368" s="34">
        <v>-3324873.45</v>
      </c>
      <c r="E368" s="34">
        <f t="shared" si="5"/>
        <v>10462.100000000093</v>
      </c>
    </row>
    <row r="369" spans="1:5" x14ac:dyDescent="0.25">
      <c r="A369" s="8" t="s">
        <v>733</v>
      </c>
      <c r="B369" s="9" t="s">
        <v>734</v>
      </c>
      <c r="C369" s="34">
        <v>0</v>
      </c>
      <c r="D369" s="34">
        <v>0</v>
      </c>
      <c r="E369" s="34">
        <f t="shared" si="5"/>
        <v>0</v>
      </c>
    </row>
    <row r="370" spans="1:5" x14ac:dyDescent="0.25">
      <c r="A370" s="2" t="s">
        <v>735</v>
      </c>
      <c r="B370" s="12" t="s">
        <v>736</v>
      </c>
      <c r="C370" s="33">
        <v>-14886260.710000001</v>
      </c>
      <c r="D370" s="33">
        <v>-15418101.640000001</v>
      </c>
      <c r="E370" s="33">
        <f t="shared" si="5"/>
        <v>531840.9299999997</v>
      </c>
    </row>
    <row r="371" spans="1:5" x14ac:dyDescent="0.25">
      <c r="A371" s="8" t="s">
        <v>737</v>
      </c>
      <c r="B371" s="9" t="s">
        <v>738</v>
      </c>
      <c r="C371" s="34">
        <v>-14473326.82</v>
      </c>
      <c r="D371" s="34">
        <v>-15002141.6</v>
      </c>
      <c r="E371" s="34">
        <f t="shared" si="5"/>
        <v>528814.77999999933</v>
      </c>
    </row>
    <row r="372" spans="1:5" x14ac:dyDescent="0.25">
      <c r="A372" s="8" t="s">
        <v>739</v>
      </c>
      <c r="B372" s="9" t="s">
        <v>740</v>
      </c>
      <c r="C372" s="34">
        <v>-412933.89</v>
      </c>
      <c r="D372" s="34">
        <v>-415960.04</v>
      </c>
      <c r="E372" s="34">
        <f t="shared" si="5"/>
        <v>3026.1499999999651</v>
      </c>
    </row>
    <row r="373" spans="1:5" x14ac:dyDescent="0.25">
      <c r="A373" s="8" t="s">
        <v>741</v>
      </c>
      <c r="B373" s="9" t="s">
        <v>742</v>
      </c>
      <c r="C373" s="34">
        <v>0</v>
      </c>
      <c r="D373" s="34">
        <v>0</v>
      </c>
      <c r="E373" s="34">
        <f t="shared" si="5"/>
        <v>0</v>
      </c>
    </row>
    <row r="374" spans="1:5" x14ac:dyDescent="0.25">
      <c r="A374" s="2" t="s">
        <v>743</v>
      </c>
      <c r="B374" s="12" t="s">
        <v>744</v>
      </c>
      <c r="C374" s="33">
        <v>-124721588.48999999</v>
      </c>
      <c r="D374" s="33">
        <v>-131316664.54000001</v>
      </c>
      <c r="E374" s="33">
        <f t="shared" si="5"/>
        <v>6595076.0500000119</v>
      </c>
    </row>
    <row r="375" spans="1:5" x14ac:dyDescent="0.25">
      <c r="A375" s="8" t="s">
        <v>745</v>
      </c>
      <c r="B375" s="9" t="s">
        <v>746</v>
      </c>
      <c r="C375" s="34">
        <v>-123636751.43000001</v>
      </c>
      <c r="D375" s="34">
        <v>-130223471.65000001</v>
      </c>
      <c r="E375" s="34">
        <f t="shared" si="5"/>
        <v>6586720.2199999988</v>
      </c>
    </row>
    <row r="376" spans="1:5" x14ac:dyDescent="0.25">
      <c r="A376" s="8" t="s">
        <v>747</v>
      </c>
      <c r="B376" s="9" t="s">
        <v>748</v>
      </c>
      <c r="C376" s="34">
        <v>-1084837.06</v>
      </c>
      <c r="D376" s="34">
        <v>-1093192.8899999999</v>
      </c>
      <c r="E376" s="34">
        <f t="shared" si="5"/>
        <v>8355.8299999998417</v>
      </c>
    </row>
    <row r="377" spans="1:5" x14ac:dyDescent="0.25">
      <c r="A377" s="8" t="s">
        <v>749</v>
      </c>
      <c r="B377" s="9" t="s">
        <v>750</v>
      </c>
      <c r="C377" s="34">
        <v>0</v>
      </c>
      <c r="D377" s="34">
        <v>0</v>
      </c>
      <c r="E377" s="34">
        <f t="shared" si="5"/>
        <v>0</v>
      </c>
    </row>
    <row r="378" spans="1:5" x14ac:dyDescent="0.25">
      <c r="A378" s="2" t="s">
        <v>751</v>
      </c>
      <c r="B378" s="4" t="s">
        <v>752</v>
      </c>
      <c r="C378" s="33">
        <v>-2518189.48</v>
      </c>
      <c r="D378" s="33">
        <v>-2490272</v>
      </c>
      <c r="E378" s="33">
        <f t="shared" si="5"/>
        <v>-27917.479999999981</v>
      </c>
    </row>
    <row r="379" spans="1:5" x14ac:dyDescent="0.25">
      <c r="A379" s="2" t="s">
        <v>753</v>
      </c>
      <c r="B379" s="5" t="s">
        <v>754</v>
      </c>
      <c r="C379" s="33">
        <v>-2518189.48</v>
      </c>
      <c r="D379" s="33">
        <v>-2490272</v>
      </c>
      <c r="E379" s="33">
        <f t="shared" si="5"/>
        <v>-27917.479999999981</v>
      </c>
    </row>
    <row r="380" spans="1:5" x14ac:dyDescent="0.25">
      <c r="A380" s="8" t="s">
        <v>755</v>
      </c>
      <c r="B380" s="11" t="s">
        <v>756</v>
      </c>
      <c r="C380" s="34">
        <v>-2425145.66</v>
      </c>
      <c r="D380" s="34">
        <v>-2397221.19</v>
      </c>
      <c r="E380" s="34">
        <f t="shared" si="5"/>
        <v>-27924.470000000205</v>
      </c>
    </row>
    <row r="381" spans="1:5" x14ac:dyDescent="0.25">
      <c r="A381" s="8" t="s">
        <v>757</v>
      </c>
      <c r="B381" s="11" t="s">
        <v>758</v>
      </c>
      <c r="C381" s="34">
        <v>-93043.82</v>
      </c>
      <c r="D381" s="34">
        <v>-93050.81</v>
      </c>
      <c r="E381" s="34">
        <f t="shared" si="5"/>
        <v>6.9899999999906868</v>
      </c>
    </row>
    <row r="382" spans="1:5" x14ac:dyDescent="0.25">
      <c r="A382" s="8" t="s">
        <v>759</v>
      </c>
      <c r="B382" s="11" t="s">
        <v>760</v>
      </c>
      <c r="C382" s="34">
        <v>0</v>
      </c>
      <c r="D382" s="34">
        <v>0</v>
      </c>
      <c r="E382" s="34">
        <f t="shared" si="5"/>
        <v>0</v>
      </c>
    </row>
    <row r="383" spans="1:5" x14ac:dyDescent="0.25">
      <c r="A383" s="2" t="s">
        <v>761</v>
      </c>
      <c r="B383" s="5" t="s">
        <v>762</v>
      </c>
      <c r="C383" s="33">
        <v>0</v>
      </c>
      <c r="D383" s="33">
        <v>0</v>
      </c>
      <c r="E383" s="33">
        <f t="shared" si="5"/>
        <v>0</v>
      </c>
    </row>
    <row r="384" spans="1:5" x14ac:dyDescent="0.25">
      <c r="A384" s="8" t="s">
        <v>763</v>
      </c>
      <c r="B384" s="11" t="s">
        <v>764</v>
      </c>
      <c r="C384" s="34">
        <v>0</v>
      </c>
      <c r="D384" s="34">
        <v>0</v>
      </c>
      <c r="E384" s="34">
        <f t="shared" si="5"/>
        <v>0</v>
      </c>
    </row>
    <row r="385" spans="1:5" x14ac:dyDescent="0.25">
      <c r="A385" s="8" t="s">
        <v>765</v>
      </c>
      <c r="B385" s="11" t="s">
        <v>766</v>
      </c>
      <c r="C385" s="34">
        <v>0</v>
      </c>
      <c r="D385" s="34">
        <v>0</v>
      </c>
      <c r="E385" s="34">
        <f t="shared" si="5"/>
        <v>0</v>
      </c>
    </row>
    <row r="386" spans="1:5" x14ac:dyDescent="0.25">
      <c r="A386" s="8" t="s">
        <v>767</v>
      </c>
      <c r="B386" s="11" t="s">
        <v>768</v>
      </c>
      <c r="C386" s="34">
        <v>0</v>
      </c>
      <c r="D386" s="34">
        <v>0</v>
      </c>
      <c r="E386" s="34">
        <f t="shared" si="5"/>
        <v>0</v>
      </c>
    </row>
    <row r="387" spans="1:5" x14ac:dyDescent="0.25">
      <c r="A387" s="2" t="s">
        <v>769</v>
      </c>
      <c r="B387" s="4" t="s">
        <v>770</v>
      </c>
      <c r="C387" s="33">
        <v>-31528929.920000002</v>
      </c>
      <c r="D387" s="33">
        <v>-31960035.699999999</v>
      </c>
      <c r="E387" s="33">
        <f t="shared" si="5"/>
        <v>431105.77999999747</v>
      </c>
    </row>
    <row r="388" spans="1:5" x14ac:dyDescent="0.25">
      <c r="A388" s="2" t="s">
        <v>771</v>
      </c>
      <c r="B388" s="5" t="s">
        <v>772</v>
      </c>
      <c r="C388" s="33">
        <v>-761636.75</v>
      </c>
      <c r="D388" s="33">
        <v>-765503.72</v>
      </c>
      <c r="E388" s="33">
        <f t="shared" ref="E388:E451" si="6">+C388-D388</f>
        <v>3866.9699999999721</v>
      </c>
    </row>
    <row r="389" spans="1:5" x14ac:dyDescent="0.25">
      <c r="A389" s="8" t="s">
        <v>773</v>
      </c>
      <c r="B389" s="11" t="s">
        <v>774</v>
      </c>
      <c r="C389" s="34">
        <v>-687457.56</v>
      </c>
      <c r="D389" s="34">
        <v>-691324.53</v>
      </c>
      <c r="E389" s="34">
        <f t="shared" si="6"/>
        <v>3866.9699999999721</v>
      </c>
    </row>
    <row r="390" spans="1:5" x14ac:dyDescent="0.25">
      <c r="A390" s="8" t="s">
        <v>775</v>
      </c>
      <c r="B390" s="11" t="s">
        <v>776</v>
      </c>
      <c r="C390" s="34">
        <v>-74179.19</v>
      </c>
      <c r="D390" s="34">
        <v>-74179.19</v>
      </c>
      <c r="E390" s="34">
        <f t="shared" si="6"/>
        <v>0</v>
      </c>
    </row>
    <row r="391" spans="1:5" x14ac:dyDescent="0.25">
      <c r="A391" s="8" t="s">
        <v>777</v>
      </c>
      <c r="B391" s="11" t="s">
        <v>778</v>
      </c>
      <c r="C391" s="34">
        <v>0</v>
      </c>
      <c r="D391" s="34">
        <v>0</v>
      </c>
      <c r="E391" s="34">
        <f t="shared" si="6"/>
        <v>0</v>
      </c>
    </row>
    <row r="392" spans="1:5" x14ac:dyDescent="0.25">
      <c r="A392" s="2" t="s">
        <v>779</v>
      </c>
      <c r="B392" s="5" t="s">
        <v>780</v>
      </c>
      <c r="C392" s="33">
        <v>-30767293.170000002</v>
      </c>
      <c r="D392" s="33">
        <v>-31194531.98</v>
      </c>
      <c r="E392" s="33">
        <f t="shared" si="6"/>
        <v>427238.80999999866</v>
      </c>
    </row>
    <row r="393" spans="1:5" x14ac:dyDescent="0.25">
      <c r="A393" s="8" t="s">
        <v>781</v>
      </c>
      <c r="B393" s="11" t="s">
        <v>782</v>
      </c>
      <c r="C393" s="34">
        <v>-28608783.75</v>
      </c>
      <c r="D393" s="34">
        <v>-29286560.07</v>
      </c>
      <c r="E393" s="34">
        <f t="shared" si="6"/>
        <v>677776.3200000003</v>
      </c>
    </row>
    <row r="394" spans="1:5" x14ac:dyDescent="0.25">
      <c r="A394" s="8" t="s">
        <v>783</v>
      </c>
      <c r="B394" s="11" t="s">
        <v>784</v>
      </c>
      <c r="C394" s="34">
        <v>-2158509.42</v>
      </c>
      <c r="D394" s="34">
        <v>-1907971.91</v>
      </c>
      <c r="E394" s="34">
        <f t="shared" si="6"/>
        <v>-250537.51</v>
      </c>
    </row>
    <row r="395" spans="1:5" x14ac:dyDescent="0.25">
      <c r="A395" s="8" t="s">
        <v>785</v>
      </c>
      <c r="B395" s="11" t="s">
        <v>786</v>
      </c>
      <c r="C395" s="34">
        <v>0</v>
      </c>
      <c r="D395" s="34">
        <v>0</v>
      </c>
      <c r="E395" s="34">
        <f t="shared" si="6"/>
        <v>0</v>
      </c>
    </row>
    <row r="396" spans="1:5" x14ac:dyDescent="0.25">
      <c r="A396" s="2" t="s">
        <v>787</v>
      </c>
      <c r="B396" s="4" t="s">
        <v>788</v>
      </c>
      <c r="C396" s="33">
        <v>-18972422.399999999</v>
      </c>
      <c r="D396" s="33">
        <v>-19007124.469999999</v>
      </c>
      <c r="E396" s="33">
        <f t="shared" si="6"/>
        <v>34702.070000000298</v>
      </c>
    </row>
    <row r="397" spans="1:5" x14ac:dyDescent="0.25">
      <c r="A397" s="2" t="s">
        <v>789</v>
      </c>
      <c r="B397" s="5" t="s">
        <v>790</v>
      </c>
      <c r="C397" s="33">
        <v>-1830531.63</v>
      </c>
      <c r="D397" s="33">
        <v>-1797154.71</v>
      </c>
      <c r="E397" s="33">
        <f t="shared" si="6"/>
        <v>-33376.919999999925</v>
      </c>
    </row>
    <row r="398" spans="1:5" x14ac:dyDescent="0.25">
      <c r="A398" s="8" t="s">
        <v>791</v>
      </c>
      <c r="B398" s="11" t="s">
        <v>792</v>
      </c>
      <c r="C398" s="34">
        <v>-1818614.83</v>
      </c>
      <c r="D398" s="34">
        <v>-1785237.91</v>
      </c>
      <c r="E398" s="34">
        <f t="shared" si="6"/>
        <v>-33376.920000000158</v>
      </c>
    </row>
    <row r="399" spans="1:5" x14ac:dyDescent="0.25">
      <c r="A399" s="8" t="s">
        <v>793</v>
      </c>
      <c r="B399" s="11" t="s">
        <v>794</v>
      </c>
      <c r="C399" s="34">
        <v>-11916.8</v>
      </c>
      <c r="D399" s="34">
        <v>-11916.8</v>
      </c>
      <c r="E399" s="34">
        <f t="shared" si="6"/>
        <v>0</v>
      </c>
    </row>
    <row r="400" spans="1:5" x14ac:dyDescent="0.25">
      <c r="A400" s="8" t="s">
        <v>795</v>
      </c>
      <c r="B400" s="11" t="s">
        <v>796</v>
      </c>
      <c r="C400" s="34">
        <v>0</v>
      </c>
      <c r="D400" s="34">
        <v>0</v>
      </c>
      <c r="E400" s="34">
        <f t="shared" si="6"/>
        <v>0</v>
      </c>
    </row>
    <row r="401" spans="1:5" x14ac:dyDescent="0.25">
      <c r="A401" s="2" t="s">
        <v>797</v>
      </c>
      <c r="B401" s="5" t="s">
        <v>798</v>
      </c>
      <c r="C401" s="33">
        <v>-17141890.77</v>
      </c>
      <c r="D401" s="33">
        <v>-17209969.760000002</v>
      </c>
      <c r="E401" s="33">
        <f t="shared" si="6"/>
        <v>68078.990000002086</v>
      </c>
    </row>
    <row r="402" spans="1:5" x14ac:dyDescent="0.25">
      <c r="A402" s="8" t="s">
        <v>799</v>
      </c>
      <c r="B402" s="11" t="s">
        <v>800</v>
      </c>
      <c r="C402" s="34">
        <v>-16875356.77</v>
      </c>
      <c r="D402" s="34">
        <v>-16943434.329999998</v>
      </c>
      <c r="E402" s="34">
        <f t="shared" si="6"/>
        <v>68077.559999998659</v>
      </c>
    </row>
    <row r="403" spans="1:5" x14ac:dyDescent="0.25">
      <c r="A403" s="8" t="s">
        <v>801</v>
      </c>
      <c r="B403" s="11" t="s">
        <v>802</v>
      </c>
      <c r="C403" s="34">
        <v>-266534</v>
      </c>
      <c r="D403" s="34">
        <v>-266535.43</v>
      </c>
      <c r="E403" s="34">
        <f t="shared" si="6"/>
        <v>1.4299999999930151</v>
      </c>
    </row>
    <row r="404" spans="1:5" x14ac:dyDescent="0.25">
      <c r="A404" s="8" t="s">
        <v>803</v>
      </c>
      <c r="B404" s="11" t="s">
        <v>804</v>
      </c>
      <c r="C404" s="34">
        <v>0</v>
      </c>
      <c r="D404" s="34">
        <v>0</v>
      </c>
      <c r="E404" s="34">
        <f t="shared" si="6"/>
        <v>0</v>
      </c>
    </row>
    <row r="405" spans="1:5" x14ac:dyDescent="0.25">
      <c r="A405" s="2" t="s">
        <v>805</v>
      </c>
      <c r="B405" s="4" t="s">
        <v>806</v>
      </c>
      <c r="C405" s="33">
        <v>-23656220.870000001</v>
      </c>
      <c r="D405" s="33">
        <v>-22811820.940000001</v>
      </c>
      <c r="E405" s="33">
        <f t="shared" si="6"/>
        <v>-844399.9299999997</v>
      </c>
    </row>
    <row r="406" spans="1:5" x14ac:dyDescent="0.25">
      <c r="A406" s="2" t="s">
        <v>807</v>
      </c>
      <c r="B406" s="4" t="s">
        <v>808</v>
      </c>
      <c r="C406" s="33">
        <v>-21237795.460000001</v>
      </c>
      <c r="D406" s="33">
        <v>-20167772.899999999</v>
      </c>
      <c r="E406" s="33">
        <f t="shared" si="6"/>
        <v>-1070022.5600000024</v>
      </c>
    </row>
    <row r="407" spans="1:5" x14ac:dyDescent="0.25">
      <c r="A407" s="2" t="s">
        <v>809</v>
      </c>
      <c r="B407" s="4" t="s">
        <v>810</v>
      </c>
      <c r="C407" s="33">
        <v>0</v>
      </c>
      <c r="D407" s="33">
        <v>0</v>
      </c>
      <c r="E407" s="33">
        <f t="shared" si="6"/>
        <v>0</v>
      </c>
    </row>
    <row r="408" spans="1:5" x14ac:dyDescent="0.25">
      <c r="A408" s="2" t="s">
        <v>811</v>
      </c>
      <c r="B408" s="5" t="s">
        <v>812</v>
      </c>
      <c r="C408" s="33">
        <v>-2418425.41</v>
      </c>
      <c r="D408" s="33">
        <v>-2644048.04</v>
      </c>
      <c r="E408" s="33">
        <f t="shared" si="6"/>
        <v>225622.62999999989</v>
      </c>
    </row>
    <row r="409" spans="1:5" ht="25.5" x14ac:dyDescent="0.25">
      <c r="A409" s="8" t="s">
        <v>813</v>
      </c>
      <c r="B409" s="11" t="s">
        <v>814</v>
      </c>
      <c r="C409" s="34">
        <v>-520625.41</v>
      </c>
      <c r="D409" s="34">
        <v>-521348.05</v>
      </c>
      <c r="E409" s="34">
        <f t="shared" si="6"/>
        <v>722.64000000001397</v>
      </c>
    </row>
    <row r="410" spans="1:5" x14ac:dyDescent="0.25">
      <c r="A410" s="8" t="s">
        <v>815</v>
      </c>
      <c r="B410" s="11" t="s">
        <v>816</v>
      </c>
      <c r="C410" s="34">
        <v>-1897800</v>
      </c>
      <c r="D410" s="34">
        <v>-2122699.9900000002</v>
      </c>
      <c r="E410" s="34">
        <f t="shared" si="6"/>
        <v>224899.99000000022</v>
      </c>
    </row>
    <row r="411" spans="1:5" ht="25.5" x14ac:dyDescent="0.25">
      <c r="A411" s="8" t="s">
        <v>817</v>
      </c>
      <c r="B411" s="11" t="s">
        <v>818</v>
      </c>
      <c r="C411" s="34">
        <v>0</v>
      </c>
      <c r="D411" s="34">
        <v>0</v>
      </c>
      <c r="E411" s="34">
        <f t="shared" si="6"/>
        <v>0</v>
      </c>
    </row>
    <row r="412" spans="1:5" x14ac:dyDescent="0.25">
      <c r="A412" s="8" t="s">
        <v>819</v>
      </c>
      <c r="B412" s="11" t="s">
        <v>820</v>
      </c>
      <c r="C412" s="34">
        <v>0</v>
      </c>
      <c r="D412" s="34">
        <v>0</v>
      </c>
      <c r="E412" s="34">
        <f t="shared" si="6"/>
        <v>0</v>
      </c>
    </row>
    <row r="413" spans="1:5" x14ac:dyDescent="0.25">
      <c r="A413" s="2" t="s">
        <v>821</v>
      </c>
      <c r="B413" s="3" t="s">
        <v>822</v>
      </c>
      <c r="C413" s="33">
        <v>-16685738.77</v>
      </c>
      <c r="D413" s="33">
        <v>-16685738.77</v>
      </c>
      <c r="E413" s="33">
        <f t="shared" si="6"/>
        <v>0</v>
      </c>
    </row>
    <row r="414" spans="1:5" x14ac:dyDescent="0.25">
      <c r="A414" s="2" t="s">
        <v>823</v>
      </c>
      <c r="B414" s="3" t="s">
        <v>824</v>
      </c>
      <c r="C414" s="33">
        <v>-1752571.79</v>
      </c>
      <c r="D414" s="33">
        <v>-1752571.79</v>
      </c>
      <c r="E414" s="33">
        <f t="shared" si="6"/>
        <v>0</v>
      </c>
    </row>
    <row r="415" spans="1:5" x14ac:dyDescent="0.25">
      <c r="A415" s="2" t="s">
        <v>825</v>
      </c>
      <c r="B415" s="3" t="s">
        <v>826</v>
      </c>
      <c r="C415" s="33">
        <v>-14933166.98</v>
      </c>
      <c r="D415" s="33">
        <v>-14933166.98</v>
      </c>
      <c r="E415" s="33">
        <f t="shared" si="6"/>
        <v>0</v>
      </c>
    </row>
    <row r="416" spans="1:5" x14ac:dyDescent="0.25">
      <c r="A416" s="6" t="s">
        <v>827</v>
      </c>
      <c r="B416" s="20" t="s">
        <v>828</v>
      </c>
      <c r="C416" s="32">
        <v>-8993628.8800000008</v>
      </c>
      <c r="D416" s="32">
        <v>-8993628.8800000008</v>
      </c>
      <c r="E416" s="32">
        <f t="shared" si="6"/>
        <v>0</v>
      </c>
    </row>
    <row r="417" spans="1:5" x14ac:dyDescent="0.25">
      <c r="A417" s="8" t="s">
        <v>829</v>
      </c>
      <c r="B417" s="21" t="s">
        <v>830</v>
      </c>
      <c r="C417" s="34">
        <v>-448354.21</v>
      </c>
      <c r="D417" s="34">
        <v>-448354.21</v>
      </c>
      <c r="E417" s="34">
        <f t="shared" si="6"/>
        <v>0</v>
      </c>
    </row>
    <row r="418" spans="1:5" x14ac:dyDescent="0.25">
      <c r="A418" s="8" t="s">
        <v>831</v>
      </c>
      <c r="B418" s="21" t="s">
        <v>832</v>
      </c>
      <c r="C418" s="34">
        <v>-8545274.6699999999</v>
      </c>
      <c r="D418" s="34">
        <v>-8545274.6699999999</v>
      </c>
      <c r="E418" s="34">
        <f t="shared" si="6"/>
        <v>0</v>
      </c>
    </row>
    <row r="419" spans="1:5" x14ac:dyDescent="0.25">
      <c r="A419" s="6" t="s">
        <v>833</v>
      </c>
      <c r="B419" s="20" t="s">
        <v>834</v>
      </c>
      <c r="C419" s="32">
        <v>-5939538.0999999996</v>
      </c>
      <c r="D419" s="32">
        <v>-5939538.0999999996</v>
      </c>
      <c r="E419" s="32">
        <f t="shared" si="6"/>
        <v>0</v>
      </c>
    </row>
    <row r="420" spans="1:5" x14ac:dyDescent="0.25">
      <c r="A420" s="2" t="s">
        <v>835</v>
      </c>
      <c r="B420" s="4" t="s">
        <v>836</v>
      </c>
      <c r="C420" s="33">
        <v>-600000</v>
      </c>
      <c r="D420" s="33">
        <v>-900000</v>
      </c>
      <c r="E420" s="33">
        <f t="shared" si="6"/>
        <v>300000</v>
      </c>
    </row>
    <row r="421" spans="1:5" x14ac:dyDescent="0.25">
      <c r="A421" s="8" t="s">
        <v>837</v>
      </c>
      <c r="B421" s="13" t="s">
        <v>838</v>
      </c>
      <c r="C421" s="34">
        <v>0</v>
      </c>
      <c r="D421" s="34">
        <v>0</v>
      </c>
      <c r="E421" s="34">
        <f t="shared" si="6"/>
        <v>0</v>
      </c>
    </row>
    <row r="422" spans="1:5" x14ac:dyDescent="0.25">
      <c r="A422" s="8" t="s">
        <v>839</v>
      </c>
      <c r="B422" s="13" t="s">
        <v>840</v>
      </c>
      <c r="C422" s="34">
        <v>-600000</v>
      </c>
      <c r="D422" s="34">
        <v>-900000</v>
      </c>
      <c r="E422" s="34">
        <f t="shared" si="6"/>
        <v>300000</v>
      </c>
    </row>
    <row r="423" spans="1:5" x14ac:dyDescent="0.25">
      <c r="A423" s="2" t="s">
        <v>841</v>
      </c>
      <c r="B423" s="4" t="s">
        <v>842</v>
      </c>
      <c r="C423" s="33">
        <v>0</v>
      </c>
      <c r="D423" s="33">
        <v>2404505.34</v>
      </c>
      <c r="E423" s="33">
        <f t="shared" si="6"/>
        <v>-2404505.34</v>
      </c>
    </row>
    <row r="424" spans="1:5" x14ac:dyDescent="0.25">
      <c r="A424" s="6" t="s">
        <v>843</v>
      </c>
      <c r="B424" s="22" t="s">
        <v>844</v>
      </c>
      <c r="C424" s="32">
        <v>0</v>
      </c>
      <c r="D424" s="32">
        <v>1964777.91</v>
      </c>
      <c r="E424" s="32">
        <f t="shared" si="6"/>
        <v>-1964777.91</v>
      </c>
    </row>
    <row r="425" spans="1:5" x14ac:dyDescent="0.25">
      <c r="A425" s="8" t="s">
        <v>845</v>
      </c>
      <c r="B425" s="11" t="s">
        <v>846</v>
      </c>
      <c r="C425" s="34">
        <v>0</v>
      </c>
      <c r="D425" s="34">
        <v>3934027.08</v>
      </c>
      <c r="E425" s="34">
        <f t="shared" si="6"/>
        <v>-3934027.08</v>
      </c>
    </row>
    <row r="426" spans="1:5" x14ac:dyDescent="0.25">
      <c r="A426" s="8" t="s">
        <v>847</v>
      </c>
      <c r="B426" s="11" t="s">
        <v>848</v>
      </c>
      <c r="C426" s="34">
        <v>0</v>
      </c>
      <c r="D426" s="34">
        <v>0</v>
      </c>
      <c r="E426" s="34">
        <f t="shared" si="6"/>
        <v>0</v>
      </c>
    </row>
    <row r="427" spans="1:5" x14ac:dyDescent="0.25">
      <c r="A427" s="8" t="s">
        <v>849</v>
      </c>
      <c r="B427" s="11" t="s">
        <v>850</v>
      </c>
      <c r="C427" s="34">
        <v>0</v>
      </c>
      <c r="D427" s="34">
        <v>-1462283.64</v>
      </c>
      <c r="E427" s="34">
        <f t="shared" si="6"/>
        <v>1462283.64</v>
      </c>
    </row>
    <row r="428" spans="1:5" x14ac:dyDescent="0.25">
      <c r="A428" s="8" t="s">
        <v>851</v>
      </c>
      <c r="B428" s="11" t="s">
        <v>852</v>
      </c>
      <c r="C428" s="34">
        <v>0</v>
      </c>
      <c r="D428" s="34">
        <v>14956.54</v>
      </c>
      <c r="E428" s="34">
        <f t="shared" si="6"/>
        <v>-14956.54</v>
      </c>
    </row>
    <row r="429" spans="1:5" x14ac:dyDescent="0.25">
      <c r="A429" s="8" t="s">
        <v>853</v>
      </c>
      <c r="B429" s="11" t="s">
        <v>854</v>
      </c>
      <c r="C429" s="34">
        <v>0</v>
      </c>
      <c r="D429" s="34">
        <v>94306.11</v>
      </c>
      <c r="E429" s="34">
        <f t="shared" si="6"/>
        <v>-94306.11</v>
      </c>
    </row>
    <row r="430" spans="1:5" x14ac:dyDescent="0.25">
      <c r="A430" s="8" t="s">
        <v>855</v>
      </c>
      <c r="B430" s="11" t="s">
        <v>856</v>
      </c>
      <c r="C430" s="34">
        <v>0</v>
      </c>
      <c r="D430" s="34">
        <v>17992.88</v>
      </c>
      <c r="E430" s="34">
        <f t="shared" si="6"/>
        <v>-17992.88</v>
      </c>
    </row>
    <row r="431" spans="1:5" x14ac:dyDescent="0.25">
      <c r="A431" s="8" t="s">
        <v>857</v>
      </c>
      <c r="B431" s="11" t="s">
        <v>858</v>
      </c>
      <c r="C431" s="34">
        <v>0</v>
      </c>
      <c r="D431" s="34">
        <v>-4210.22</v>
      </c>
      <c r="E431" s="34">
        <f t="shared" si="6"/>
        <v>4210.22</v>
      </c>
    </row>
    <row r="432" spans="1:5" x14ac:dyDescent="0.25">
      <c r="A432" s="8" t="s">
        <v>859</v>
      </c>
      <c r="B432" s="11" t="s">
        <v>860</v>
      </c>
      <c r="C432" s="34">
        <v>0</v>
      </c>
      <c r="D432" s="34">
        <v>-630010.84</v>
      </c>
      <c r="E432" s="34">
        <f t="shared" si="6"/>
        <v>630010.84</v>
      </c>
    </row>
    <row r="433" spans="1:5" x14ac:dyDescent="0.25">
      <c r="A433" s="6" t="s">
        <v>861</v>
      </c>
      <c r="B433" s="22" t="s">
        <v>862</v>
      </c>
      <c r="C433" s="32">
        <v>0</v>
      </c>
      <c r="D433" s="32">
        <v>439727.43</v>
      </c>
      <c r="E433" s="32">
        <f t="shared" si="6"/>
        <v>-439727.43</v>
      </c>
    </row>
    <row r="434" spans="1:5" x14ac:dyDescent="0.25">
      <c r="A434" s="8" t="s">
        <v>863</v>
      </c>
      <c r="B434" s="11" t="s">
        <v>864</v>
      </c>
      <c r="C434" s="34">
        <v>0</v>
      </c>
      <c r="D434" s="34">
        <v>-849.17</v>
      </c>
      <c r="E434" s="34">
        <f t="shared" si="6"/>
        <v>849.17</v>
      </c>
    </row>
    <row r="435" spans="1:5" x14ac:dyDescent="0.25">
      <c r="A435" s="8" t="s">
        <v>865</v>
      </c>
      <c r="B435" s="11" t="s">
        <v>866</v>
      </c>
      <c r="C435" s="34">
        <v>0</v>
      </c>
      <c r="D435" s="34">
        <v>-6478.8</v>
      </c>
      <c r="E435" s="34">
        <f t="shared" si="6"/>
        <v>6478.8</v>
      </c>
    </row>
    <row r="436" spans="1:5" x14ac:dyDescent="0.25">
      <c r="A436" s="8" t="s">
        <v>867</v>
      </c>
      <c r="B436" s="11" t="s">
        <v>868</v>
      </c>
      <c r="C436" s="34">
        <v>0</v>
      </c>
      <c r="D436" s="34">
        <v>-662.29</v>
      </c>
      <c r="E436" s="34">
        <f t="shared" si="6"/>
        <v>662.29</v>
      </c>
    </row>
    <row r="437" spans="1:5" x14ac:dyDescent="0.25">
      <c r="A437" s="8" t="s">
        <v>869</v>
      </c>
      <c r="B437" s="11" t="s">
        <v>870</v>
      </c>
      <c r="C437" s="34">
        <v>0</v>
      </c>
      <c r="D437" s="34">
        <v>517541.93</v>
      </c>
      <c r="E437" s="34">
        <f t="shared" si="6"/>
        <v>-517541.93</v>
      </c>
    </row>
    <row r="438" spans="1:5" x14ac:dyDescent="0.25">
      <c r="A438" s="8" t="s">
        <v>871</v>
      </c>
      <c r="B438" s="11" t="s">
        <v>872</v>
      </c>
      <c r="C438" s="34">
        <v>0</v>
      </c>
      <c r="D438" s="34">
        <v>1884.21</v>
      </c>
      <c r="E438" s="34">
        <f t="shared" si="6"/>
        <v>-1884.21</v>
      </c>
    </row>
    <row r="439" spans="1:5" x14ac:dyDescent="0.25">
      <c r="A439" s="8" t="s">
        <v>873</v>
      </c>
      <c r="B439" s="11" t="s">
        <v>874</v>
      </c>
      <c r="C439" s="34">
        <v>0</v>
      </c>
      <c r="D439" s="34">
        <v>-71708.45</v>
      </c>
      <c r="E439" s="34">
        <f t="shared" si="6"/>
        <v>71708.45</v>
      </c>
    </row>
    <row r="440" spans="1:5" x14ac:dyDescent="0.25">
      <c r="A440" s="2" t="s">
        <v>875</v>
      </c>
      <c r="B440" s="4" t="s">
        <v>876</v>
      </c>
      <c r="C440" s="33">
        <v>-38800413.18</v>
      </c>
      <c r="D440" s="33">
        <v>-17034499.170000002</v>
      </c>
      <c r="E440" s="33">
        <f t="shared" si="6"/>
        <v>-21765914.009999998</v>
      </c>
    </row>
    <row r="441" spans="1:5" x14ac:dyDescent="0.25">
      <c r="A441" s="2" t="s">
        <v>877</v>
      </c>
      <c r="B441" s="5" t="s">
        <v>878</v>
      </c>
      <c r="C441" s="33">
        <v>-3700000</v>
      </c>
      <c r="D441" s="33">
        <v>-3115562.94</v>
      </c>
      <c r="E441" s="33">
        <f t="shared" si="6"/>
        <v>-584437.06000000006</v>
      </c>
    </row>
    <row r="442" spans="1:5" x14ac:dyDescent="0.25">
      <c r="A442" s="8" t="s">
        <v>879</v>
      </c>
      <c r="B442" s="11" t="s">
        <v>880</v>
      </c>
      <c r="C442" s="34">
        <v>-500000</v>
      </c>
      <c r="D442" s="34">
        <v>-507000</v>
      </c>
      <c r="E442" s="34">
        <f t="shared" si="6"/>
        <v>7000</v>
      </c>
    </row>
    <row r="443" spans="1:5" x14ac:dyDescent="0.25">
      <c r="A443" s="8" t="s">
        <v>881</v>
      </c>
      <c r="B443" s="11" t="s">
        <v>882</v>
      </c>
      <c r="C443" s="34">
        <v>-600000</v>
      </c>
      <c r="D443" s="34">
        <v>-43637.35</v>
      </c>
      <c r="E443" s="34">
        <f t="shared" si="6"/>
        <v>-556362.65</v>
      </c>
    </row>
    <row r="444" spans="1:5" ht="25.5" x14ac:dyDescent="0.25">
      <c r="A444" s="8" t="s">
        <v>883</v>
      </c>
      <c r="B444" s="11" t="s">
        <v>884</v>
      </c>
      <c r="C444" s="34">
        <v>0</v>
      </c>
      <c r="D444" s="34">
        <v>0</v>
      </c>
      <c r="E444" s="34">
        <f t="shared" si="6"/>
        <v>0</v>
      </c>
    </row>
    <row r="445" spans="1:5" x14ac:dyDescent="0.25">
      <c r="A445" s="8" t="s">
        <v>885</v>
      </c>
      <c r="B445" s="11" t="s">
        <v>886</v>
      </c>
      <c r="C445" s="34">
        <v>-2300000</v>
      </c>
      <c r="D445" s="34">
        <v>-2264925.59</v>
      </c>
      <c r="E445" s="34">
        <f t="shared" si="6"/>
        <v>-35074.410000000149</v>
      </c>
    </row>
    <row r="446" spans="1:5" x14ac:dyDescent="0.25">
      <c r="A446" s="8" t="s">
        <v>887</v>
      </c>
      <c r="B446" s="11" t="s">
        <v>888</v>
      </c>
      <c r="C446" s="34">
        <v>0</v>
      </c>
      <c r="D446" s="34">
        <v>0</v>
      </c>
      <c r="E446" s="34">
        <f t="shared" si="6"/>
        <v>0</v>
      </c>
    </row>
    <row r="447" spans="1:5" x14ac:dyDescent="0.25">
      <c r="A447" s="8" t="s">
        <v>889</v>
      </c>
      <c r="B447" s="11" t="s">
        <v>890</v>
      </c>
      <c r="C447" s="34">
        <v>0</v>
      </c>
      <c r="D447" s="34">
        <v>0</v>
      </c>
      <c r="E447" s="34">
        <f t="shared" si="6"/>
        <v>0</v>
      </c>
    </row>
    <row r="448" spans="1:5" x14ac:dyDescent="0.25">
      <c r="A448" s="8" t="s">
        <v>891</v>
      </c>
      <c r="B448" s="11" t="s">
        <v>892</v>
      </c>
      <c r="C448" s="34">
        <v>-300000</v>
      </c>
      <c r="D448" s="34">
        <v>-300000</v>
      </c>
      <c r="E448" s="34">
        <f t="shared" si="6"/>
        <v>0</v>
      </c>
    </row>
    <row r="449" spans="1:5" x14ac:dyDescent="0.25">
      <c r="A449" s="2" t="s">
        <v>893</v>
      </c>
      <c r="B449" s="5" t="s">
        <v>894</v>
      </c>
      <c r="C449" s="33">
        <v>-998963</v>
      </c>
      <c r="D449" s="33">
        <v>-1043073.88</v>
      </c>
      <c r="E449" s="33">
        <f t="shared" si="6"/>
        <v>44110.880000000005</v>
      </c>
    </row>
    <row r="450" spans="1:5" x14ac:dyDescent="0.25">
      <c r="A450" s="2" t="s">
        <v>895</v>
      </c>
      <c r="B450" s="5" t="s">
        <v>896</v>
      </c>
      <c r="C450" s="33">
        <v>-12454120</v>
      </c>
      <c r="D450" s="33">
        <v>-9745622.5500000007</v>
      </c>
      <c r="E450" s="33">
        <f t="shared" si="6"/>
        <v>-2708497.4499999993</v>
      </c>
    </row>
    <row r="451" spans="1:5" ht="25.5" x14ac:dyDescent="0.25">
      <c r="A451" s="8" t="s">
        <v>897</v>
      </c>
      <c r="B451" s="11" t="s">
        <v>898</v>
      </c>
      <c r="C451" s="34">
        <v>-8200000</v>
      </c>
      <c r="D451" s="34">
        <v>-3911778.71</v>
      </c>
      <c r="E451" s="34">
        <f t="shared" si="6"/>
        <v>-4288221.29</v>
      </c>
    </row>
    <row r="452" spans="1:5" ht="25.5" x14ac:dyDescent="0.25">
      <c r="A452" s="8" t="s">
        <v>899</v>
      </c>
      <c r="B452" s="11" t="s">
        <v>900</v>
      </c>
      <c r="C452" s="34">
        <v>-1174120</v>
      </c>
      <c r="D452" s="34">
        <v>-1174120</v>
      </c>
      <c r="E452" s="34">
        <f t="shared" ref="E452:E515" si="7">+C452-D452</f>
        <v>0</v>
      </c>
    </row>
    <row r="453" spans="1:5" ht="25.5" x14ac:dyDescent="0.25">
      <c r="A453" s="8" t="s">
        <v>901</v>
      </c>
      <c r="B453" s="11" t="s">
        <v>902</v>
      </c>
      <c r="C453" s="34">
        <v>-3080000</v>
      </c>
      <c r="D453" s="34">
        <v>-4659723.84</v>
      </c>
      <c r="E453" s="34">
        <f t="shared" si="7"/>
        <v>1579723.8399999999</v>
      </c>
    </row>
    <row r="454" spans="1:5" ht="25.5" x14ac:dyDescent="0.25">
      <c r="A454" s="8" t="s">
        <v>903</v>
      </c>
      <c r="B454" s="11" t="s">
        <v>904</v>
      </c>
      <c r="C454" s="34">
        <v>0</v>
      </c>
      <c r="D454" s="34">
        <v>0</v>
      </c>
      <c r="E454" s="34">
        <f t="shared" si="7"/>
        <v>0</v>
      </c>
    </row>
    <row r="455" spans="1:5" x14ac:dyDescent="0.25">
      <c r="A455" s="8" t="s">
        <v>905</v>
      </c>
      <c r="B455" s="11" t="s">
        <v>906</v>
      </c>
      <c r="C455" s="34">
        <v>0</v>
      </c>
      <c r="D455" s="34">
        <v>0</v>
      </c>
      <c r="E455" s="34">
        <f t="shared" si="7"/>
        <v>0</v>
      </c>
    </row>
    <row r="456" spans="1:5" ht="25.5" x14ac:dyDescent="0.25">
      <c r="A456" s="8" t="s">
        <v>907</v>
      </c>
      <c r="B456" s="11" t="s">
        <v>908</v>
      </c>
      <c r="C456" s="34">
        <v>0</v>
      </c>
      <c r="D456" s="34">
        <v>0</v>
      </c>
      <c r="E456" s="34">
        <f t="shared" si="7"/>
        <v>0</v>
      </c>
    </row>
    <row r="457" spans="1:5" x14ac:dyDescent="0.25">
      <c r="A457" s="2" t="s">
        <v>909</v>
      </c>
      <c r="B457" s="5" t="s">
        <v>910</v>
      </c>
      <c r="C457" s="33">
        <v>-21647330.18</v>
      </c>
      <c r="D457" s="33">
        <v>-3130239.8</v>
      </c>
      <c r="E457" s="33">
        <f t="shared" si="7"/>
        <v>-18517090.379999999</v>
      </c>
    </row>
    <row r="458" spans="1:5" x14ac:dyDescent="0.25">
      <c r="A458" s="8" t="s">
        <v>911</v>
      </c>
      <c r="B458" s="11" t="s">
        <v>912</v>
      </c>
      <c r="C458" s="34">
        <v>-2806261</v>
      </c>
      <c r="D458" s="34">
        <v>-444924</v>
      </c>
      <c r="E458" s="34">
        <f t="shared" si="7"/>
        <v>-2361337</v>
      </c>
    </row>
    <row r="459" spans="1:5" x14ac:dyDescent="0.25">
      <c r="A459" s="8" t="s">
        <v>913</v>
      </c>
      <c r="B459" s="11" t="s">
        <v>914</v>
      </c>
      <c r="C459" s="34">
        <v>-465661</v>
      </c>
      <c r="D459" s="34">
        <v>-80564.11</v>
      </c>
      <c r="E459" s="34">
        <f t="shared" si="7"/>
        <v>-385096.89</v>
      </c>
    </row>
    <row r="460" spans="1:5" x14ac:dyDescent="0.25">
      <c r="A460" s="8" t="s">
        <v>915</v>
      </c>
      <c r="B460" s="11" t="s">
        <v>916</v>
      </c>
      <c r="C460" s="34">
        <v>-2948924.58</v>
      </c>
      <c r="D460" s="34">
        <v>0</v>
      </c>
      <c r="E460" s="34">
        <f t="shared" si="7"/>
        <v>-2948924.58</v>
      </c>
    </row>
    <row r="461" spans="1:5" x14ac:dyDescent="0.25">
      <c r="A461" s="8" t="s">
        <v>917</v>
      </c>
      <c r="B461" s="11" t="s">
        <v>918</v>
      </c>
      <c r="C461" s="34">
        <v>-1198103.01</v>
      </c>
      <c r="D461" s="34">
        <v>0</v>
      </c>
      <c r="E461" s="34">
        <f t="shared" si="7"/>
        <v>-1198103.01</v>
      </c>
    </row>
    <row r="462" spans="1:5" x14ac:dyDescent="0.25">
      <c r="A462" s="8" t="s">
        <v>919</v>
      </c>
      <c r="B462" s="11" t="s">
        <v>920</v>
      </c>
      <c r="C462" s="34">
        <v>-10655380.59</v>
      </c>
      <c r="D462" s="34">
        <v>0</v>
      </c>
      <c r="E462" s="34">
        <f t="shared" si="7"/>
        <v>-10655380.59</v>
      </c>
    </row>
    <row r="463" spans="1:5" x14ac:dyDescent="0.25">
      <c r="A463" s="8" t="s">
        <v>921</v>
      </c>
      <c r="B463" s="11" t="s">
        <v>922</v>
      </c>
      <c r="C463" s="34">
        <v>0</v>
      </c>
      <c r="D463" s="34">
        <v>0</v>
      </c>
      <c r="E463" s="34">
        <f t="shared" si="7"/>
        <v>0</v>
      </c>
    </row>
    <row r="464" spans="1:5" x14ac:dyDescent="0.25">
      <c r="A464" s="8" t="s">
        <v>923</v>
      </c>
      <c r="B464" s="11" t="s">
        <v>924</v>
      </c>
      <c r="C464" s="34">
        <v>0</v>
      </c>
      <c r="D464" s="34">
        <v>0</v>
      </c>
      <c r="E464" s="34">
        <f t="shared" si="7"/>
        <v>0</v>
      </c>
    </row>
    <row r="465" spans="1:5" x14ac:dyDescent="0.25">
      <c r="A465" s="8" t="s">
        <v>925</v>
      </c>
      <c r="B465" s="11" t="s">
        <v>926</v>
      </c>
      <c r="C465" s="34">
        <v>0</v>
      </c>
      <c r="D465" s="34">
        <v>0</v>
      </c>
      <c r="E465" s="34">
        <f t="shared" si="7"/>
        <v>0</v>
      </c>
    </row>
    <row r="466" spans="1:5" x14ac:dyDescent="0.25">
      <c r="A466" s="8" t="s">
        <v>927</v>
      </c>
      <c r="B466" s="11" t="s">
        <v>928</v>
      </c>
      <c r="C466" s="34">
        <v>-400000</v>
      </c>
      <c r="D466" s="34">
        <v>-504646.73</v>
      </c>
      <c r="E466" s="34">
        <f t="shared" si="7"/>
        <v>104646.72999999998</v>
      </c>
    </row>
    <row r="467" spans="1:5" x14ac:dyDescent="0.25">
      <c r="A467" s="8" t="s">
        <v>929</v>
      </c>
      <c r="B467" s="11" t="s">
        <v>930</v>
      </c>
      <c r="C467" s="34">
        <v>-3173000</v>
      </c>
      <c r="D467" s="34">
        <v>-2100104.96</v>
      </c>
      <c r="E467" s="34">
        <f t="shared" si="7"/>
        <v>-1072895.04</v>
      </c>
    </row>
    <row r="468" spans="1:5" x14ac:dyDescent="0.25">
      <c r="A468" s="16" t="s">
        <v>931</v>
      </c>
      <c r="B468" s="17" t="s">
        <v>932</v>
      </c>
      <c r="C468" s="36">
        <v>-1564049757.3599999</v>
      </c>
      <c r="D468" s="36">
        <v>-1532331350.74</v>
      </c>
      <c r="E468" s="36">
        <f t="shared" si="7"/>
        <v>-31718406.619999886</v>
      </c>
    </row>
    <row r="469" spans="1:5" x14ac:dyDescent="0.25">
      <c r="A469" s="2" t="s">
        <v>933</v>
      </c>
      <c r="B469" s="3" t="s">
        <v>934</v>
      </c>
      <c r="C469" s="37" t="s">
        <v>1128</v>
      </c>
      <c r="D469" s="37" t="s">
        <v>1128</v>
      </c>
      <c r="E469" s="37"/>
    </row>
    <row r="470" spans="1:5" x14ac:dyDescent="0.25">
      <c r="A470" s="2" t="s">
        <v>935</v>
      </c>
      <c r="B470" s="5" t="s">
        <v>936</v>
      </c>
      <c r="C470" s="33">
        <v>4325.2700000000004</v>
      </c>
      <c r="D470" s="33">
        <v>5641.51</v>
      </c>
      <c r="E470" s="33">
        <f t="shared" si="7"/>
        <v>-1316.2399999999998</v>
      </c>
    </row>
    <row r="471" spans="1:5" x14ac:dyDescent="0.25">
      <c r="A471" s="14" t="s">
        <v>937</v>
      </c>
      <c r="B471" s="11" t="s">
        <v>938</v>
      </c>
      <c r="C471" s="34">
        <v>0</v>
      </c>
      <c r="D471" s="34">
        <v>0</v>
      </c>
      <c r="E471" s="34">
        <f t="shared" si="7"/>
        <v>0</v>
      </c>
    </row>
    <row r="472" spans="1:5" x14ac:dyDescent="0.25">
      <c r="A472" s="14" t="s">
        <v>939</v>
      </c>
      <c r="B472" s="11" t="s">
        <v>940</v>
      </c>
      <c r="C472" s="34">
        <v>0</v>
      </c>
      <c r="D472" s="34">
        <v>3.66</v>
      </c>
      <c r="E472" s="34">
        <f t="shared" si="7"/>
        <v>-3.66</v>
      </c>
    </row>
    <row r="473" spans="1:5" x14ac:dyDescent="0.25">
      <c r="A473" s="14" t="s">
        <v>941</v>
      </c>
      <c r="B473" s="11" t="s">
        <v>942</v>
      </c>
      <c r="C473" s="34">
        <v>4325.2700000000004</v>
      </c>
      <c r="D473" s="34">
        <v>5637.85</v>
      </c>
      <c r="E473" s="34">
        <f t="shared" si="7"/>
        <v>-1312.58</v>
      </c>
    </row>
    <row r="474" spans="1:5" x14ac:dyDescent="0.25">
      <c r="A474" s="2" t="s">
        <v>943</v>
      </c>
      <c r="B474" s="5" t="s">
        <v>944</v>
      </c>
      <c r="C474" s="33">
        <v>0</v>
      </c>
      <c r="D474" s="33">
        <v>0</v>
      </c>
      <c r="E474" s="33">
        <f t="shared" si="7"/>
        <v>0</v>
      </c>
    </row>
    <row r="475" spans="1:5" x14ac:dyDescent="0.25">
      <c r="A475" s="14" t="s">
        <v>945</v>
      </c>
      <c r="B475" s="11" t="s">
        <v>946</v>
      </c>
      <c r="C475" s="34">
        <v>0</v>
      </c>
      <c r="D475" s="34">
        <v>0</v>
      </c>
      <c r="E475" s="34">
        <f t="shared" si="7"/>
        <v>0</v>
      </c>
    </row>
    <row r="476" spans="1:5" x14ac:dyDescent="0.25">
      <c r="A476" s="14" t="s">
        <v>947</v>
      </c>
      <c r="B476" s="11" t="s">
        <v>948</v>
      </c>
      <c r="C476" s="34">
        <v>0</v>
      </c>
      <c r="D476" s="34">
        <v>0</v>
      </c>
      <c r="E476" s="34">
        <f t="shared" si="7"/>
        <v>0</v>
      </c>
    </row>
    <row r="477" spans="1:5" x14ac:dyDescent="0.25">
      <c r="A477" s="14" t="s">
        <v>949</v>
      </c>
      <c r="B477" s="11" t="s">
        <v>950</v>
      </c>
      <c r="C477" s="34">
        <v>0</v>
      </c>
      <c r="D477" s="34">
        <v>0</v>
      </c>
      <c r="E477" s="34">
        <f t="shared" si="7"/>
        <v>0</v>
      </c>
    </row>
    <row r="478" spans="1:5" x14ac:dyDescent="0.25">
      <c r="A478" s="14" t="s">
        <v>951</v>
      </c>
      <c r="B478" s="11" t="s">
        <v>952</v>
      </c>
      <c r="C478" s="34">
        <v>0</v>
      </c>
      <c r="D478" s="34">
        <v>0</v>
      </c>
      <c r="E478" s="34">
        <f t="shared" si="7"/>
        <v>0</v>
      </c>
    </row>
    <row r="479" spans="1:5" x14ac:dyDescent="0.25">
      <c r="A479" s="14" t="s">
        <v>953</v>
      </c>
      <c r="B479" s="11" t="s">
        <v>954</v>
      </c>
      <c r="C479" s="34">
        <v>0</v>
      </c>
      <c r="D479" s="34">
        <v>0</v>
      </c>
      <c r="E479" s="34">
        <f t="shared" si="7"/>
        <v>0</v>
      </c>
    </row>
    <row r="480" spans="1:5" x14ac:dyDescent="0.25">
      <c r="A480" s="2" t="s">
        <v>955</v>
      </c>
      <c r="B480" s="5" t="s">
        <v>956</v>
      </c>
      <c r="C480" s="33">
        <v>-2572509.23</v>
      </c>
      <c r="D480" s="33">
        <v>-2354122.3199999998</v>
      </c>
      <c r="E480" s="33">
        <f t="shared" si="7"/>
        <v>-218386.91000000015</v>
      </c>
    </row>
    <row r="481" spans="1:5" x14ac:dyDescent="0.25">
      <c r="A481" s="14" t="s">
        <v>957</v>
      </c>
      <c r="B481" s="11" t="s">
        <v>958</v>
      </c>
      <c r="C481" s="34">
        <v>-50000</v>
      </c>
      <c r="D481" s="34">
        <v>-29933.09</v>
      </c>
      <c r="E481" s="34">
        <f t="shared" si="7"/>
        <v>-20066.91</v>
      </c>
    </row>
    <row r="482" spans="1:5" x14ac:dyDescent="0.25">
      <c r="A482" s="14" t="s">
        <v>959</v>
      </c>
      <c r="B482" s="11" t="s">
        <v>960</v>
      </c>
      <c r="C482" s="34">
        <v>-2522509.23</v>
      </c>
      <c r="D482" s="34">
        <v>-2324189.23</v>
      </c>
      <c r="E482" s="34">
        <f t="shared" si="7"/>
        <v>-198320</v>
      </c>
    </row>
    <row r="483" spans="1:5" x14ac:dyDescent="0.25">
      <c r="A483" s="14" t="s">
        <v>961</v>
      </c>
      <c r="B483" s="11" t="s">
        <v>962</v>
      </c>
      <c r="C483" s="34">
        <v>0</v>
      </c>
      <c r="D483" s="34">
        <v>0</v>
      </c>
      <c r="E483" s="34">
        <f t="shared" si="7"/>
        <v>0</v>
      </c>
    </row>
    <row r="484" spans="1:5" x14ac:dyDescent="0.25">
      <c r="A484" s="2" t="s">
        <v>963</v>
      </c>
      <c r="B484" s="5" t="s">
        <v>964</v>
      </c>
      <c r="C484" s="33">
        <v>-76280.87</v>
      </c>
      <c r="D484" s="33">
        <v>-74476.66</v>
      </c>
      <c r="E484" s="33">
        <f t="shared" si="7"/>
        <v>-1804.2099999999919</v>
      </c>
    </row>
    <row r="485" spans="1:5" x14ac:dyDescent="0.25">
      <c r="A485" s="14" t="s">
        <v>965</v>
      </c>
      <c r="B485" s="11" t="s">
        <v>966</v>
      </c>
      <c r="C485" s="34">
        <v>-76280.87</v>
      </c>
      <c r="D485" s="34">
        <v>-74476.66</v>
      </c>
      <c r="E485" s="34">
        <f t="shared" si="7"/>
        <v>-1804.2099999999919</v>
      </c>
    </row>
    <row r="486" spans="1:5" x14ac:dyDescent="0.25">
      <c r="A486" s="14" t="s">
        <v>967</v>
      </c>
      <c r="B486" s="11" t="s">
        <v>968</v>
      </c>
      <c r="C486" s="34">
        <v>0</v>
      </c>
      <c r="D486" s="34">
        <v>0</v>
      </c>
      <c r="E486" s="34">
        <f t="shared" si="7"/>
        <v>0</v>
      </c>
    </row>
    <row r="487" spans="1:5" x14ac:dyDescent="0.25">
      <c r="A487" s="16" t="s">
        <v>969</v>
      </c>
      <c r="B487" s="17" t="s">
        <v>970</v>
      </c>
      <c r="C487" s="36">
        <v>-2644464.83</v>
      </c>
      <c r="D487" s="36">
        <v>-2422957.4700000002</v>
      </c>
      <c r="E487" s="36">
        <f t="shared" si="7"/>
        <v>-221507.35999999987</v>
      </c>
    </row>
    <row r="488" spans="1:5" x14ac:dyDescent="0.25">
      <c r="A488" s="2" t="s">
        <v>971</v>
      </c>
      <c r="B488" s="3" t="s">
        <v>972</v>
      </c>
      <c r="C488" s="32" t="s">
        <v>1128</v>
      </c>
      <c r="D488" s="32" t="s">
        <v>1128</v>
      </c>
      <c r="E488" s="32"/>
    </row>
    <row r="489" spans="1:5" x14ac:dyDescent="0.25">
      <c r="A489" s="14" t="s">
        <v>973</v>
      </c>
      <c r="B489" s="23" t="s">
        <v>974</v>
      </c>
      <c r="C489" s="34">
        <v>0</v>
      </c>
      <c r="D489" s="34">
        <v>0</v>
      </c>
      <c r="E489" s="34">
        <f t="shared" si="7"/>
        <v>0</v>
      </c>
    </row>
    <row r="490" spans="1:5" x14ac:dyDescent="0.25">
      <c r="A490" s="14" t="s">
        <v>975</v>
      </c>
      <c r="B490" s="23" t="s">
        <v>976</v>
      </c>
      <c r="C490" s="34">
        <v>0</v>
      </c>
      <c r="D490" s="34">
        <v>0</v>
      </c>
      <c r="E490" s="34">
        <f t="shared" si="7"/>
        <v>0</v>
      </c>
    </row>
    <row r="491" spans="1:5" x14ac:dyDescent="0.25">
      <c r="A491" s="16" t="s">
        <v>977</v>
      </c>
      <c r="B491" s="17" t="s">
        <v>978</v>
      </c>
      <c r="C491" s="36">
        <v>0</v>
      </c>
      <c r="D491" s="36">
        <v>0</v>
      </c>
      <c r="E491" s="36">
        <f t="shared" si="7"/>
        <v>0</v>
      </c>
    </row>
    <row r="492" spans="1:5" x14ac:dyDescent="0.25">
      <c r="A492" s="2" t="s">
        <v>979</v>
      </c>
      <c r="B492" s="3" t="s">
        <v>980</v>
      </c>
      <c r="C492" s="32" t="s">
        <v>1128</v>
      </c>
      <c r="D492" s="32" t="s">
        <v>1128</v>
      </c>
      <c r="E492" s="32"/>
    </row>
    <row r="493" spans="1:5" x14ac:dyDescent="0.25">
      <c r="A493" s="2" t="s">
        <v>981</v>
      </c>
      <c r="B493" s="5" t="s">
        <v>982</v>
      </c>
      <c r="C493" s="33">
        <v>2009596.78</v>
      </c>
      <c r="D493" s="33">
        <v>25358289.98</v>
      </c>
      <c r="E493" s="33">
        <f t="shared" si="7"/>
        <v>-23348693.199999999</v>
      </c>
    </row>
    <row r="494" spans="1:5" x14ac:dyDescent="0.25">
      <c r="A494" s="8" t="s">
        <v>983</v>
      </c>
      <c r="B494" s="11" t="s">
        <v>984</v>
      </c>
      <c r="C494" s="34">
        <v>0</v>
      </c>
      <c r="D494" s="34">
        <v>0</v>
      </c>
      <c r="E494" s="34">
        <f t="shared" si="7"/>
        <v>0</v>
      </c>
    </row>
    <row r="495" spans="1:5" x14ac:dyDescent="0.25">
      <c r="A495" s="8" t="s">
        <v>985</v>
      </c>
      <c r="B495" s="11" t="s">
        <v>986</v>
      </c>
      <c r="C495" s="34">
        <v>2009596.78</v>
      </c>
      <c r="D495" s="34">
        <v>25358289.98</v>
      </c>
      <c r="E495" s="34">
        <f t="shared" si="7"/>
        <v>-23348693.199999999</v>
      </c>
    </row>
    <row r="496" spans="1:5" x14ac:dyDescent="0.25">
      <c r="A496" s="8" t="s">
        <v>987</v>
      </c>
      <c r="B496" s="9" t="s">
        <v>988</v>
      </c>
      <c r="C496" s="34">
        <v>100000</v>
      </c>
      <c r="D496" s="34">
        <v>131804.79</v>
      </c>
      <c r="E496" s="34">
        <f t="shared" si="7"/>
        <v>-31804.790000000008</v>
      </c>
    </row>
    <row r="497" spans="1:5" x14ac:dyDescent="0.25">
      <c r="A497" s="6" t="s">
        <v>989</v>
      </c>
      <c r="B497" s="24" t="s">
        <v>990</v>
      </c>
      <c r="C497" s="32">
        <v>1699596.78</v>
      </c>
      <c r="D497" s="32">
        <v>19277545.129999999</v>
      </c>
      <c r="E497" s="32">
        <f t="shared" si="7"/>
        <v>-17577948.349999998</v>
      </c>
    </row>
    <row r="498" spans="1:5" x14ac:dyDescent="0.25">
      <c r="A498" s="8" t="s">
        <v>991</v>
      </c>
      <c r="B498" s="10" t="s">
        <v>992</v>
      </c>
      <c r="C498" s="34">
        <v>586033.78</v>
      </c>
      <c r="D498" s="34">
        <v>6650056.4100000001</v>
      </c>
      <c r="E498" s="34">
        <f t="shared" si="7"/>
        <v>-6064022.6299999999</v>
      </c>
    </row>
    <row r="499" spans="1:5" x14ac:dyDescent="0.25">
      <c r="A499" s="8" t="s">
        <v>993</v>
      </c>
      <c r="B499" s="10" t="s">
        <v>994</v>
      </c>
      <c r="C499" s="34">
        <v>0</v>
      </c>
      <c r="D499" s="34">
        <v>48772.65</v>
      </c>
      <c r="E499" s="34">
        <f t="shared" si="7"/>
        <v>-48772.65</v>
      </c>
    </row>
    <row r="500" spans="1:5" x14ac:dyDescent="0.25">
      <c r="A500" s="8" t="s">
        <v>995</v>
      </c>
      <c r="B500" s="10" t="s">
        <v>996</v>
      </c>
      <c r="C500" s="34">
        <v>1113563</v>
      </c>
      <c r="D500" s="34">
        <v>12578716.07</v>
      </c>
      <c r="E500" s="34">
        <f t="shared" si="7"/>
        <v>-11465153.07</v>
      </c>
    </row>
    <row r="501" spans="1:5" x14ac:dyDescent="0.25">
      <c r="A501" s="8" t="s">
        <v>997</v>
      </c>
      <c r="B501" s="25" t="s">
        <v>998</v>
      </c>
      <c r="C501" s="34">
        <v>0</v>
      </c>
      <c r="D501" s="34">
        <v>0</v>
      </c>
      <c r="E501" s="34">
        <f t="shared" si="7"/>
        <v>0</v>
      </c>
    </row>
    <row r="502" spans="1:5" x14ac:dyDescent="0.25">
      <c r="A502" s="8" t="s">
        <v>999</v>
      </c>
      <c r="B502" s="25" t="s">
        <v>1000</v>
      </c>
      <c r="C502" s="34">
        <v>0</v>
      </c>
      <c r="D502" s="34">
        <v>7699476.7000000002</v>
      </c>
      <c r="E502" s="34">
        <f t="shared" si="7"/>
        <v>-7699476.7000000002</v>
      </c>
    </row>
    <row r="503" spans="1:5" ht="25.5" x14ac:dyDescent="0.25">
      <c r="A503" s="8" t="s">
        <v>1001</v>
      </c>
      <c r="B503" s="25" t="s">
        <v>1002</v>
      </c>
      <c r="C503" s="34">
        <v>0</v>
      </c>
      <c r="D503" s="34">
        <v>1398596.24</v>
      </c>
      <c r="E503" s="34">
        <f t="shared" si="7"/>
        <v>-1398596.24</v>
      </c>
    </row>
    <row r="504" spans="1:5" ht="25.5" x14ac:dyDescent="0.25">
      <c r="A504" s="8" t="s">
        <v>1003</v>
      </c>
      <c r="B504" s="25" t="s">
        <v>1004</v>
      </c>
      <c r="C504" s="34">
        <v>0</v>
      </c>
      <c r="D504" s="34">
        <v>938588.44</v>
      </c>
      <c r="E504" s="34">
        <f t="shared" si="7"/>
        <v>-938588.44</v>
      </c>
    </row>
    <row r="505" spans="1:5" ht="25.5" x14ac:dyDescent="0.25">
      <c r="A505" s="8" t="s">
        <v>1005</v>
      </c>
      <c r="B505" s="25" t="s">
        <v>1006</v>
      </c>
      <c r="C505" s="34">
        <v>0</v>
      </c>
      <c r="D505" s="34">
        <v>0</v>
      </c>
      <c r="E505" s="34">
        <f t="shared" si="7"/>
        <v>0</v>
      </c>
    </row>
    <row r="506" spans="1:5" x14ac:dyDescent="0.25">
      <c r="A506" s="8" t="s">
        <v>1007</v>
      </c>
      <c r="B506" s="25" t="s">
        <v>1008</v>
      </c>
      <c r="C506" s="34">
        <v>170000</v>
      </c>
      <c r="D506" s="34">
        <v>172101.39</v>
      </c>
      <c r="E506" s="34">
        <f t="shared" si="7"/>
        <v>-2101.390000000014</v>
      </c>
    </row>
    <row r="507" spans="1:5" x14ac:dyDescent="0.25">
      <c r="A507" s="8" t="s">
        <v>1009</v>
      </c>
      <c r="B507" s="25" t="s">
        <v>1010</v>
      </c>
      <c r="C507" s="34">
        <v>943563</v>
      </c>
      <c r="D507" s="34">
        <v>2369953.2999999998</v>
      </c>
      <c r="E507" s="34">
        <f t="shared" si="7"/>
        <v>-1426390.2999999998</v>
      </c>
    </row>
    <row r="508" spans="1:5" x14ac:dyDescent="0.25">
      <c r="A508" s="6" t="s">
        <v>1011</v>
      </c>
      <c r="B508" s="24" t="s">
        <v>1012</v>
      </c>
      <c r="C508" s="32">
        <v>210000</v>
      </c>
      <c r="D508" s="32">
        <v>5948940.0599999996</v>
      </c>
      <c r="E508" s="32">
        <f t="shared" si="7"/>
        <v>-5738940.0599999996</v>
      </c>
    </row>
    <row r="509" spans="1:5" x14ac:dyDescent="0.25">
      <c r="A509" s="8" t="s">
        <v>1013</v>
      </c>
      <c r="B509" s="10" t="s">
        <v>1014</v>
      </c>
      <c r="C509" s="34">
        <v>0</v>
      </c>
      <c r="D509" s="34">
        <v>93575.46</v>
      </c>
      <c r="E509" s="34">
        <f t="shared" si="7"/>
        <v>-93575.46</v>
      </c>
    </row>
    <row r="510" spans="1:5" x14ac:dyDescent="0.25">
      <c r="A510" s="8" t="s">
        <v>1015</v>
      </c>
      <c r="B510" s="10" t="s">
        <v>1016</v>
      </c>
      <c r="C510" s="34">
        <v>210000</v>
      </c>
      <c r="D510" s="34">
        <v>5855364.5999999996</v>
      </c>
      <c r="E510" s="34">
        <f t="shared" si="7"/>
        <v>-5645364.5999999996</v>
      </c>
    </row>
    <row r="511" spans="1:5" x14ac:dyDescent="0.25">
      <c r="A511" s="8" t="s">
        <v>1017</v>
      </c>
      <c r="B511" s="25" t="s">
        <v>1018</v>
      </c>
      <c r="C511" s="34">
        <v>0</v>
      </c>
      <c r="D511" s="34">
        <v>0</v>
      </c>
      <c r="E511" s="34">
        <f t="shared" si="7"/>
        <v>0</v>
      </c>
    </row>
    <row r="512" spans="1:5" x14ac:dyDescent="0.25">
      <c r="A512" s="8" t="s">
        <v>1019</v>
      </c>
      <c r="B512" s="25" t="s">
        <v>1020</v>
      </c>
      <c r="C512" s="34">
        <v>0</v>
      </c>
      <c r="D512" s="34">
        <v>0</v>
      </c>
      <c r="E512" s="34">
        <f t="shared" si="7"/>
        <v>0</v>
      </c>
    </row>
    <row r="513" spans="1:5" ht="25.5" x14ac:dyDescent="0.25">
      <c r="A513" s="8" t="s">
        <v>1021</v>
      </c>
      <c r="B513" s="25" t="s">
        <v>1022</v>
      </c>
      <c r="C513" s="34">
        <v>0</v>
      </c>
      <c r="D513" s="34">
        <v>0</v>
      </c>
      <c r="E513" s="34">
        <f t="shared" si="7"/>
        <v>0</v>
      </c>
    </row>
    <row r="514" spans="1:5" ht="25.5" x14ac:dyDescent="0.25">
      <c r="A514" s="8" t="s">
        <v>1023</v>
      </c>
      <c r="B514" s="25" t="s">
        <v>1024</v>
      </c>
      <c r="C514" s="34">
        <v>0</v>
      </c>
      <c r="D514" s="34">
        <v>4532.07</v>
      </c>
      <c r="E514" s="34">
        <f t="shared" si="7"/>
        <v>-4532.07</v>
      </c>
    </row>
    <row r="515" spans="1:5" ht="25.5" x14ac:dyDescent="0.25">
      <c r="A515" s="8" t="s">
        <v>1025</v>
      </c>
      <c r="B515" s="25" t="s">
        <v>1026</v>
      </c>
      <c r="C515" s="34">
        <v>30000</v>
      </c>
      <c r="D515" s="34">
        <v>1450172.1</v>
      </c>
      <c r="E515" s="34">
        <f t="shared" si="7"/>
        <v>-1420172.1</v>
      </c>
    </row>
    <row r="516" spans="1:5" x14ac:dyDescent="0.25">
      <c r="A516" s="8" t="s">
        <v>1027</v>
      </c>
      <c r="B516" s="25" t="s">
        <v>1028</v>
      </c>
      <c r="C516" s="34">
        <v>80000</v>
      </c>
      <c r="D516" s="34">
        <v>1452616</v>
      </c>
      <c r="E516" s="34">
        <f t="shared" ref="E516:E564" si="8">+C516-D516</f>
        <v>-1372616</v>
      </c>
    </row>
    <row r="517" spans="1:5" x14ac:dyDescent="0.25">
      <c r="A517" s="8" t="s">
        <v>1029</v>
      </c>
      <c r="B517" s="25" t="s">
        <v>1030</v>
      </c>
      <c r="C517" s="34">
        <v>100000</v>
      </c>
      <c r="D517" s="34">
        <v>2948044.43</v>
      </c>
      <c r="E517" s="34">
        <f t="shared" si="8"/>
        <v>-2848044.43</v>
      </c>
    </row>
    <row r="518" spans="1:5" x14ac:dyDescent="0.25">
      <c r="A518" s="8" t="s">
        <v>1031</v>
      </c>
      <c r="B518" s="9" t="s">
        <v>1032</v>
      </c>
      <c r="C518" s="34">
        <v>0</v>
      </c>
      <c r="D518" s="34">
        <v>0</v>
      </c>
      <c r="E518" s="34">
        <f t="shared" si="8"/>
        <v>0</v>
      </c>
    </row>
    <row r="519" spans="1:5" x14ac:dyDescent="0.25">
      <c r="A519" s="2" t="s">
        <v>1033</v>
      </c>
      <c r="B519" s="5" t="s">
        <v>1034</v>
      </c>
      <c r="C519" s="33">
        <v>-905000</v>
      </c>
      <c r="D519" s="33">
        <v>-19965922.030000001</v>
      </c>
      <c r="E519" s="33">
        <f t="shared" si="8"/>
        <v>19060922.030000001</v>
      </c>
    </row>
    <row r="520" spans="1:5" x14ac:dyDescent="0.25">
      <c r="A520" s="8" t="s">
        <v>1035</v>
      </c>
      <c r="B520" s="11" t="s">
        <v>1036</v>
      </c>
      <c r="C520" s="34">
        <v>0</v>
      </c>
      <c r="D520" s="34">
        <v>-17178.16</v>
      </c>
      <c r="E520" s="34">
        <f t="shared" si="8"/>
        <v>17178.16</v>
      </c>
    </row>
    <row r="521" spans="1:5" x14ac:dyDescent="0.25">
      <c r="A521" s="6" t="s">
        <v>1037</v>
      </c>
      <c r="B521" s="7" t="s">
        <v>1038</v>
      </c>
      <c r="C521" s="32">
        <v>-905000</v>
      </c>
      <c r="D521" s="32">
        <v>-19948743.870000001</v>
      </c>
      <c r="E521" s="32">
        <f t="shared" si="8"/>
        <v>19043743.870000001</v>
      </c>
    </row>
    <row r="522" spans="1:5" x14ac:dyDescent="0.25">
      <c r="A522" s="8" t="s">
        <v>1039</v>
      </c>
      <c r="B522" s="9" t="s">
        <v>1040</v>
      </c>
      <c r="C522" s="34">
        <v>0</v>
      </c>
      <c r="D522" s="34">
        <v>-104766.93</v>
      </c>
      <c r="E522" s="34">
        <f t="shared" si="8"/>
        <v>104766.93</v>
      </c>
    </row>
    <row r="523" spans="1:5" x14ac:dyDescent="0.25">
      <c r="A523" s="8" t="s">
        <v>1041</v>
      </c>
      <c r="B523" s="9" t="s">
        <v>1042</v>
      </c>
      <c r="C523" s="34">
        <v>-305000</v>
      </c>
      <c r="D523" s="34">
        <v>-400454.16</v>
      </c>
      <c r="E523" s="34">
        <f t="shared" si="8"/>
        <v>95454.159999999974</v>
      </c>
    </row>
    <row r="524" spans="1:5" x14ac:dyDescent="0.25">
      <c r="A524" s="6" t="s">
        <v>1043</v>
      </c>
      <c r="B524" s="24" t="s">
        <v>1044</v>
      </c>
      <c r="C524" s="32">
        <v>-480000</v>
      </c>
      <c r="D524" s="32">
        <v>-15305372.779999999</v>
      </c>
      <c r="E524" s="32">
        <f t="shared" si="8"/>
        <v>14825372.779999999</v>
      </c>
    </row>
    <row r="525" spans="1:5" x14ac:dyDescent="0.25">
      <c r="A525" s="8" t="s">
        <v>1045</v>
      </c>
      <c r="B525" s="10" t="s">
        <v>1046</v>
      </c>
      <c r="C525" s="34">
        <v>0</v>
      </c>
      <c r="D525" s="34">
        <v>-388670</v>
      </c>
      <c r="E525" s="34">
        <f t="shared" si="8"/>
        <v>388670</v>
      </c>
    </row>
    <row r="526" spans="1:5" ht="25.5" x14ac:dyDescent="0.25">
      <c r="A526" s="8" t="s">
        <v>1047</v>
      </c>
      <c r="B526" s="25" t="s">
        <v>1048</v>
      </c>
      <c r="C526" s="34">
        <v>0</v>
      </c>
      <c r="D526" s="34">
        <v>0</v>
      </c>
      <c r="E526" s="34">
        <f t="shared" si="8"/>
        <v>0</v>
      </c>
    </row>
    <row r="527" spans="1:5" ht="25.5" x14ac:dyDescent="0.25">
      <c r="A527" s="8" t="s">
        <v>1049</v>
      </c>
      <c r="B527" s="25" t="s">
        <v>1050</v>
      </c>
      <c r="C527" s="34">
        <v>0</v>
      </c>
      <c r="D527" s="34">
        <v>-388670</v>
      </c>
      <c r="E527" s="34">
        <f t="shared" si="8"/>
        <v>388670</v>
      </c>
    </row>
    <row r="528" spans="1:5" x14ac:dyDescent="0.25">
      <c r="A528" s="8" t="s">
        <v>1051</v>
      </c>
      <c r="B528" s="10" t="s">
        <v>1052</v>
      </c>
      <c r="C528" s="34">
        <v>-480000</v>
      </c>
      <c r="D528" s="34">
        <v>-14916702.779999999</v>
      </c>
      <c r="E528" s="34">
        <f t="shared" si="8"/>
        <v>14436702.779999999</v>
      </c>
    </row>
    <row r="529" spans="1:5" x14ac:dyDescent="0.25">
      <c r="A529" s="8" t="s">
        <v>1053</v>
      </c>
      <c r="B529" s="25" t="s">
        <v>1054</v>
      </c>
      <c r="C529" s="34">
        <v>0</v>
      </c>
      <c r="D529" s="34">
        <v>0</v>
      </c>
      <c r="E529" s="34">
        <f t="shared" si="8"/>
        <v>0</v>
      </c>
    </row>
    <row r="530" spans="1:5" x14ac:dyDescent="0.25">
      <c r="A530" s="8" t="s">
        <v>1055</v>
      </c>
      <c r="B530" s="25" t="s">
        <v>1056</v>
      </c>
      <c r="C530" s="34">
        <v>0</v>
      </c>
      <c r="D530" s="34">
        <v>-8010732.8499999996</v>
      </c>
      <c r="E530" s="34">
        <f t="shared" si="8"/>
        <v>8010732.8499999996</v>
      </c>
    </row>
    <row r="531" spans="1:5" ht="25.5" x14ac:dyDescent="0.25">
      <c r="A531" s="26" t="s">
        <v>1057</v>
      </c>
      <c r="B531" s="27" t="s">
        <v>1058</v>
      </c>
      <c r="C531" s="38">
        <v>0</v>
      </c>
      <c r="D531" s="38">
        <v>-5168123.57</v>
      </c>
      <c r="E531" s="38">
        <f t="shared" si="8"/>
        <v>5168123.57</v>
      </c>
    </row>
    <row r="532" spans="1:5" ht="25.5" x14ac:dyDescent="0.25">
      <c r="A532" s="26" t="s">
        <v>1059</v>
      </c>
      <c r="B532" s="27" t="s">
        <v>1060</v>
      </c>
      <c r="C532" s="38">
        <v>0</v>
      </c>
      <c r="D532" s="38">
        <v>-2842609.28</v>
      </c>
      <c r="E532" s="38">
        <f t="shared" si="8"/>
        <v>2842609.28</v>
      </c>
    </row>
    <row r="533" spans="1:5" x14ac:dyDescent="0.25">
      <c r="A533" s="26" t="s">
        <v>1061</v>
      </c>
      <c r="B533" s="27" t="s">
        <v>1062</v>
      </c>
      <c r="C533" s="38">
        <v>0</v>
      </c>
      <c r="D533" s="38">
        <v>0</v>
      </c>
      <c r="E533" s="38">
        <f t="shared" si="8"/>
        <v>0</v>
      </c>
    </row>
    <row r="534" spans="1:5" ht="25.5" x14ac:dyDescent="0.25">
      <c r="A534" s="26" t="s">
        <v>1063</v>
      </c>
      <c r="B534" s="28" t="s">
        <v>1064</v>
      </c>
      <c r="C534" s="38">
        <v>0</v>
      </c>
      <c r="D534" s="38">
        <v>-2046665.88</v>
      </c>
      <c r="E534" s="38">
        <f t="shared" si="8"/>
        <v>2046665.88</v>
      </c>
    </row>
    <row r="535" spans="1:5" ht="25.5" x14ac:dyDescent="0.25">
      <c r="A535" s="26" t="s">
        <v>1065</v>
      </c>
      <c r="B535" s="28" t="s">
        <v>1066</v>
      </c>
      <c r="C535" s="38">
        <v>0</v>
      </c>
      <c r="D535" s="38">
        <v>-1277717.3700000001</v>
      </c>
      <c r="E535" s="38">
        <f t="shared" si="8"/>
        <v>1277717.3700000001</v>
      </c>
    </row>
    <row r="536" spans="1:5" ht="25.5" x14ac:dyDescent="0.25">
      <c r="A536" s="26" t="s">
        <v>1067</v>
      </c>
      <c r="B536" s="28" t="s">
        <v>1068</v>
      </c>
      <c r="C536" s="38">
        <v>-50000</v>
      </c>
      <c r="D536" s="38">
        <v>-25655.94</v>
      </c>
      <c r="E536" s="38">
        <f t="shared" si="8"/>
        <v>-24344.06</v>
      </c>
    </row>
    <row r="537" spans="1:5" ht="25.5" x14ac:dyDescent="0.25">
      <c r="A537" s="26" t="s">
        <v>1069</v>
      </c>
      <c r="B537" s="28" t="s">
        <v>1070</v>
      </c>
      <c r="C537" s="38">
        <v>-380000</v>
      </c>
      <c r="D537" s="38">
        <v>-2027336.17</v>
      </c>
      <c r="E537" s="38">
        <f t="shared" si="8"/>
        <v>1647336.17</v>
      </c>
    </row>
    <row r="538" spans="1:5" x14ac:dyDescent="0.25">
      <c r="A538" s="26" t="s">
        <v>1071</v>
      </c>
      <c r="B538" s="28" t="s">
        <v>1072</v>
      </c>
      <c r="C538" s="38">
        <v>-50000</v>
      </c>
      <c r="D538" s="38">
        <v>-1528594.57</v>
      </c>
      <c r="E538" s="38">
        <f t="shared" si="8"/>
        <v>1478594.57</v>
      </c>
    </row>
    <row r="539" spans="1:5" x14ac:dyDescent="0.25">
      <c r="A539" s="6" t="s">
        <v>1073</v>
      </c>
      <c r="B539" s="24" t="s">
        <v>1074</v>
      </c>
      <c r="C539" s="32">
        <v>-120000</v>
      </c>
      <c r="D539" s="32">
        <v>-4138150</v>
      </c>
      <c r="E539" s="32">
        <f t="shared" si="8"/>
        <v>4018150</v>
      </c>
    </row>
    <row r="540" spans="1:5" x14ac:dyDescent="0.25">
      <c r="A540" s="8" t="s">
        <v>1075</v>
      </c>
      <c r="B540" s="10" t="s">
        <v>1076</v>
      </c>
      <c r="C540" s="34">
        <v>0</v>
      </c>
      <c r="D540" s="34">
        <v>0</v>
      </c>
      <c r="E540" s="34">
        <f t="shared" si="8"/>
        <v>0</v>
      </c>
    </row>
    <row r="541" spans="1:5" x14ac:dyDescent="0.25">
      <c r="A541" s="26" t="s">
        <v>1077</v>
      </c>
      <c r="B541" s="10" t="s">
        <v>1078</v>
      </c>
      <c r="C541" s="38">
        <v>0</v>
      </c>
      <c r="D541" s="38">
        <v>-75928.37</v>
      </c>
      <c r="E541" s="38">
        <f t="shared" si="8"/>
        <v>75928.37</v>
      </c>
    </row>
    <row r="542" spans="1:5" x14ac:dyDescent="0.25">
      <c r="A542" s="8" t="s">
        <v>1079</v>
      </c>
      <c r="B542" s="10" t="s">
        <v>1080</v>
      </c>
      <c r="C542" s="34">
        <v>-120000</v>
      </c>
      <c r="D542" s="34">
        <v>-4062221.63</v>
      </c>
      <c r="E542" s="34">
        <f t="shared" si="8"/>
        <v>3942221.63</v>
      </c>
    </row>
    <row r="543" spans="1:5" x14ac:dyDescent="0.25">
      <c r="A543" s="26" t="s">
        <v>1081</v>
      </c>
      <c r="B543" s="25" t="s">
        <v>1082</v>
      </c>
      <c r="C543" s="38">
        <v>0</v>
      </c>
      <c r="D543" s="38">
        <v>0</v>
      </c>
      <c r="E543" s="38">
        <f t="shared" si="8"/>
        <v>0</v>
      </c>
    </row>
    <row r="544" spans="1:5" x14ac:dyDescent="0.25">
      <c r="A544" s="26" t="s">
        <v>1083</v>
      </c>
      <c r="B544" s="25" t="s">
        <v>1084</v>
      </c>
      <c r="C544" s="38">
        <v>0</v>
      </c>
      <c r="D544" s="38">
        <v>0</v>
      </c>
      <c r="E544" s="38">
        <f t="shared" si="8"/>
        <v>0</v>
      </c>
    </row>
    <row r="545" spans="1:5" ht="25.5" x14ac:dyDescent="0.25">
      <c r="A545" s="26" t="s">
        <v>1085</v>
      </c>
      <c r="B545" s="25" t="s">
        <v>1086</v>
      </c>
      <c r="C545" s="38">
        <v>0</v>
      </c>
      <c r="D545" s="38">
        <v>0</v>
      </c>
      <c r="E545" s="38">
        <f t="shared" si="8"/>
        <v>0</v>
      </c>
    </row>
    <row r="546" spans="1:5" ht="25.5" x14ac:dyDescent="0.25">
      <c r="A546" s="26" t="s">
        <v>1087</v>
      </c>
      <c r="B546" s="25" t="s">
        <v>1088</v>
      </c>
      <c r="C546" s="38">
        <v>0</v>
      </c>
      <c r="D546" s="38">
        <v>0</v>
      </c>
      <c r="E546" s="38">
        <f t="shared" si="8"/>
        <v>0</v>
      </c>
    </row>
    <row r="547" spans="1:5" ht="25.5" x14ac:dyDescent="0.25">
      <c r="A547" s="26" t="s">
        <v>1089</v>
      </c>
      <c r="B547" s="25" t="s">
        <v>1090</v>
      </c>
      <c r="C547" s="38">
        <v>0</v>
      </c>
      <c r="D547" s="38">
        <v>-163030.91</v>
      </c>
      <c r="E547" s="38">
        <f t="shared" si="8"/>
        <v>163030.91</v>
      </c>
    </row>
    <row r="548" spans="1:5" x14ac:dyDescent="0.25">
      <c r="A548" s="26" t="s">
        <v>1091</v>
      </c>
      <c r="B548" s="25" t="s">
        <v>1092</v>
      </c>
      <c r="C548" s="38">
        <v>-100000</v>
      </c>
      <c r="D548" s="38">
        <v>-167760.79</v>
      </c>
      <c r="E548" s="38">
        <f t="shared" si="8"/>
        <v>67760.790000000008</v>
      </c>
    </row>
    <row r="549" spans="1:5" x14ac:dyDescent="0.25">
      <c r="A549" s="26" t="s">
        <v>1093</v>
      </c>
      <c r="B549" s="25" t="s">
        <v>1094</v>
      </c>
      <c r="C549" s="38">
        <v>-20000</v>
      </c>
      <c r="D549" s="38">
        <v>-3731429.93</v>
      </c>
      <c r="E549" s="38">
        <f t="shared" si="8"/>
        <v>3711429.93</v>
      </c>
    </row>
    <row r="550" spans="1:5" x14ac:dyDescent="0.25">
      <c r="A550" s="8" t="s">
        <v>1095</v>
      </c>
      <c r="B550" s="10" t="s">
        <v>1096</v>
      </c>
      <c r="C550" s="34">
        <v>0</v>
      </c>
      <c r="D550" s="34">
        <v>0</v>
      </c>
      <c r="E550" s="34">
        <f t="shared" si="8"/>
        <v>0</v>
      </c>
    </row>
    <row r="551" spans="1:5" x14ac:dyDescent="0.25">
      <c r="A551" s="2" t="s">
        <v>1097</v>
      </c>
      <c r="B551" s="3" t="s">
        <v>1098</v>
      </c>
      <c r="C551" s="33">
        <v>1104596.78</v>
      </c>
      <c r="D551" s="33">
        <v>5392367.9500000002</v>
      </c>
      <c r="E551" s="33">
        <f t="shared" si="8"/>
        <v>-4287771.17</v>
      </c>
    </row>
    <row r="552" spans="1:5" x14ac:dyDescent="0.25">
      <c r="A552" s="2" t="s">
        <v>1099</v>
      </c>
      <c r="B552" s="3" t="s">
        <v>1100</v>
      </c>
      <c r="C552" s="33">
        <v>-85964158.010000005</v>
      </c>
      <c r="D552" s="33">
        <v>2152444.7000000002</v>
      </c>
      <c r="E552" s="33">
        <f t="shared" si="8"/>
        <v>-88116602.710000008</v>
      </c>
    </row>
    <row r="553" spans="1:5" x14ac:dyDescent="0.25">
      <c r="A553" s="2" t="s">
        <v>1101</v>
      </c>
      <c r="B553" s="3" t="s">
        <v>1102</v>
      </c>
      <c r="C553" s="32" t="s">
        <v>1128</v>
      </c>
      <c r="D553" s="32" t="s">
        <v>1128</v>
      </c>
      <c r="E553" s="32"/>
    </row>
    <row r="554" spans="1:5" x14ac:dyDescent="0.25">
      <c r="A554" s="2" t="s">
        <v>1103</v>
      </c>
      <c r="B554" s="5" t="s">
        <v>1104</v>
      </c>
      <c r="C554" s="33">
        <v>-20002012.670000002</v>
      </c>
      <c r="D554" s="33">
        <v>-20961235.170000002</v>
      </c>
      <c r="E554" s="33">
        <f t="shared" si="8"/>
        <v>959222.5</v>
      </c>
    </row>
    <row r="555" spans="1:5" x14ac:dyDescent="0.25">
      <c r="A555" s="8" t="s">
        <v>1105</v>
      </c>
      <c r="B555" s="11" t="s">
        <v>1106</v>
      </c>
      <c r="C555" s="34">
        <v>-17483832.82</v>
      </c>
      <c r="D555" s="34">
        <v>-18339801.850000001</v>
      </c>
      <c r="E555" s="34">
        <f t="shared" si="8"/>
        <v>855969.03000000119</v>
      </c>
    </row>
    <row r="556" spans="1:5" x14ac:dyDescent="0.25">
      <c r="A556" s="8" t="s">
        <v>1107</v>
      </c>
      <c r="B556" s="11" t="s">
        <v>1108</v>
      </c>
      <c r="C556" s="34">
        <v>-2162303.0699999998</v>
      </c>
      <c r="D556" s="34">
        <v>-2238335.11</v>
      </c>
      <c r="E556" s="34">
        <f t="shared" si="8"/>
        <v>76032.040000000037</v>
      </c>
    </row>
    <row r="557" spans="1:5" x14ac:dyDescent="0.25">
      <c r="A557" s="8" t="s">
        <v>1109</v>
      </c>
      <c r="B557" s="11" t="s">
        <v>1110</v>
      </c>
      <c r="C557" s="34">
        <v>-355876.78</v>
      </c>
      <c r="D557" s="34">
        <v>-383098.21</v>
      </c>
      <c r="E557" s="34">
        <f t="shared" si="8"/>
        <v>27221.429999999993</v>
      </c>
    </row>
    <row r="558" spans="1:5" x14ac:dyDescent="0.25">
      <c r="A558" s="8" t="s">
        <v>1111</v>
      </c>
      <c r="B558" s="11" t="s">
        <v>1112</v>
      </c>
      <c r="C558" s="34">
        <v>0</v>
      </c>
      <c r="D558" s="34">
        <v>0</v>
      </c>
      <c r="E558" s="34">
        <f t="shared" si="8"/>
        <v>0</v>
      </c>
    </row>
    <row r="559" spans="1:5" x14ac:dyDescent="0.25">
      <c r="A559" s="2" t="s">
        <v>1113</v>
      </c>
      <c r="B559" s="5" t="s">
        <v>1114</v>
      </c>
      <c r="C559" s="33">
        <v>-306368</v>
      </c>
      <c r="D559" s="33">
        <v>-306368</v>
      </c>
      <c r="E559" s="33">
        <f t="shared" si="8"/>
        <v>0</v>
      </c>
    </row>
    <row r="560" spans="1:5" x14ac:dyDescent="0.25">
      <c r="A560" s="14" t="s">
        <v>1115</v>
      </c>
      <c r="B560" s="11" t="s">
        <v>1116</v>
      </c>
      <c r="C560" s="34">
        <v>-306368</v>
      </c>
      <c r="D560" s="34">
        <v>-306368</v>
      </c>
      <c r="E560" s="34">
        <f t="shared" si="8"/>
        <v>0</v>
      </c>
    </row>
    <row r="561" spans="1:5" x14ac:dyDescent="0.25">
      <c r="A561" s="14" t="s">
        <v>1117</v>
      </c>
      <c r="B561" s="11" t="s">
        <v>1118</v>
      </c>
      <c r="C561" s="34">
        <v>0</v>
      </c>
      <c r="D561" s="34">
        <v>0</v>
      </c>
      <c r="E561" s="34">
        <f t="shared" si="8"/>
        <v>0</v>
      </c>
    </row>
    <row r="562" spans="1:5" x14ac:dyDescent="0.25">
      <c r="A562" s="2" t="s">
        <v>1119</v>
      </c>
      <c r="B562" s="5" t="s">
        <v>1120</v>
      </c>
      <c r="C562" s="33">
        <v>-600000</v>
      </c>
      <c r="D562" s="33">
        <v>-740959.62</v>
      </c>
      <c r="E562" s="33">
        <f t="shared" si="8"/>
        <v>140959.62</v>
      </c>
    </row>
    <row r="563" spans="1:5" x14ac:dyDescent="0.25">
      <c r="A563" s="2" t="s">
        <v>1121</v>
      </c>
      <c r="B563" s="3" t="s">
        <v>1122</v>
      </c>
      <c r="C563" s="33">
        <v>-20908380.670000002</v>
      </c>
      <c r="D563" s="33">
        <v>-22008562.789999999</v>
      </c>
      <c r="E563" s="33">
        <f t="shared" si="8"/>
        <v>1100182.1199999973</v>
      </c>
    </row>
    <row r="564" spans="1:5" x14ac:dyDescent="0.25">
      <c r="A564" s="2" t="s">
        <v>1123</v>
      </c>
      <c r="B564" s="3" t="s">
        <v>1124</v>
      </c>
      <c r="C564" s="33">
        <v>-106872538.68000001</v>
      </c>
      <c r="D564" s="33">
        <v>-19856118.09</v>
      </c>
      <c r="E564" s="33">
        <f t="shared" si="8"/>
        <v>-87016420.590000004</v>
      </c>
    </row>
  </sheetData>
  <pageMargins left="0.25" right="0.25" top="0.75" bottom="0.75" header="0.3" footer="0.3"/>
  <pageSetup paperSize="8" scale="9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F1E87-6613-4553-99AF-99242DECD82C}">
  <sheetPr>
    <pageSetUpPr fitToPage="1"/>
  </sheetPr>
  <dimension ref="A1:J119"/>
  <sheetViews>
    <sheetView showGridLines="0" topLeftCell="A84" workbookViewId="0">
      <selection activeCell="G20" sqref="G20"/>
    </sheetView>
  </sheetViews>
  <sheetFormatPr defaultRowHeight="15" x14ac:dyDescent="0.25"/>
  <cols>
    <col min="1" max="1" width="4" customWidth="1"/>
    <col min="2" max="2" width="4.5703125" customWidth="1"/>
    <col min="3" max="3" width="2.5703125" customWidth="1"/>
    <col min="4" max="5" width="4" customWidth="1"/>
    <col min="6" max="6" width="68.28515625" customWidth="1"/>
    <col min="7" max="8" width="20.5703125" customWidth="1"/>
    <col min="9" max="9" width="21.7109375" style="43" customWidth="1"/>
    <col min="10" max="10" width="12.42578125" style="44" bestFit="1" customWidth="1"/>
  </cols>
  <sheetData>
    <row r="1" spans="1:10" ht="15" customHeight="1" x14ac:dyDescent="0.25">
      <c r="A1" s="147" t="s">
        <v>1131</v>
      </c>
      <c r="B1" s="148"/>
      <c r="C1" s="148"/>
      <c r="D1" s="148"/>
      <c r="E1" s="148"/>
      <c r="F1" s="148"/>
      <c r="G1" s="148"/>
      <c r="H1" s="151" t="s">
        <v>1132</v>
      </c>
      <c r="I1" s="152"/>
      <c r="J1" s="153"/>
    </row>
    <row r="2" spans="1:10" ht="15.75" customHeight="1" thickBot="1" x14ac:dyDescent="0.3">
      <c r="A2" s="149"/>
      <c r="B2" s="150"/>
      <c r="C2" s="150"/>
      <c r="D2" s="150"/>
      <c r="E2" s="150"/>
      <c r="F2" s="150"/>
      <c r="G2" s="150"/>
      <c r="H2" s="154"/>
      <c r="I2" s="155"/>
      <c r="J2" s="156"/>
    </row>
    <row r="3" spans="1:10" ht="18.75" thickBot="1" x14ac:dyDescent="0.3">
      <c r="A3" s="41"/>
      <c r="B3" s="41"/>
      <c r="C3" s="41"/>
      <c r="D3" s="41"/>
      <c r="E3" s="41"/>
      <c r="F3" s="41"/>
      <c r="G3" s="42"/>
      <c r="H3" s="42"/>
    </row>
    <row r="4" spans="1:10" ht="27" customHeight="1" x14ac:dyDescent="0.25">
      <c r="A4" s="157" t="s">
        <v>1133</v>
      </c>
      <c r="B4" s="158"/>
      <c r="C4" s="158"/>
      <c r="D4" s="158"/>
      <c r="E4" s="158"/>
      <c r="F4" s="159"/>
      <c r="G4" s="163" t="s">
        <v>1125</v>
      </c>
      <c r="H4" s="163" t="s">
        <v>1126</v>
      </c>
      <c r="I4" s="165" t="s">
        <v>1134</v>
      </c>
      <c r="J4" s="165"/>
    </row>
    <row r="5" spans="1:10" ht="25.5" customHeight="1" x14ac:dyDescent="0.25">
      <c r="A5" s="160"/>
      <c r="B5" s="161"/>
      <c r="C5" s="161"/>
      <c r="D5" s="161"/>
      <c r="E5" s="161"/>
      <c r="F5" s="162"/>
      <c r="G5" s="164"/>
      <c r="H5" s="164"/>
      <c r="I5" s="45" t="s">
        <v>1135</v>
      </c>
      <c r="J5" s="46" t="s">
        <v>1136</v>
      </c>
    </row>
    <row r="6" spans="1:10" ht="15.75" x14ac:dyDescent="0.25">
      <c r="A6" s="47" t="s">
        <v>1137</v>
      </c>
      <c r="B6" s="48" t="s">
        <v>1138</v>
      </c>
      <c r="C6" s="48"/>
      <c r="D6" s="48"/>
      <c r="E6" s="48"/>
      <c r="F6" s="49"/>
      <c r="G6" s="50"/>
      <c r="H6" s="50"/>
      <c r="I6" s="51"/>
      <c r="J6" s="52"/>
    </row>
    <row r="7" spans="1:10" ht="15.75" x14ac:dyDescent="0.25">
      <c r="A7" s="53"/>
      <c r="B7" s="54" t="s">
        <v>1139</v>
      </c>
      <c r="C7" s="55" t="s">
        <v>1140</v>
      </c>
      <c r="D7" s="55"/>
      <c r="E7" s="55"/>
      <c r="F7" s="56"/>
      <c r="G7" s="57">
        <v>1342578061.54</v>
      </c>
      <c r="H7" s="57">
        <v>1363079917.5</v>
      </c>
      <c r="I7" s="58">
        <f>+G7-H7</f>
        <v>-20501855.960000038</v>
      </c>
      <c r="J7" s="59">
        <f>+IF(H7=0,"- ",I7/H7)</f>
        <v>-1.5040831940068574E-2</v>
      </c>
    </row>
    <row r="8" spans="1:10" ht="15.75" customHeight="1" x14ac:dyDescent="0.25">
      <c r="A8" s="60"/>
      <c r="B8" s="61"/>
      <c r="C8" s="62"/>
      <c r="D8" s="61" t="s">
        <v>1141</v>
      </c>
      <c r="E8" s="143" t="s">
        <v>1142</v>
      </c>
      <c r="F8" s="144"/>
      <c r="G8" s="63">
        <v>1300585578.22</v>
      </c>
      <c r="H8" s="63">
        <v>1329667181.9200001</v>
      </c>
      <c r="I8" s="64">
        <f t="shared" ref="I8:I33" si="0">+G8-H8</f>
        <v>-29081603.700000048</v>
      </c>
      <c r="J8" s="65">
        <f t="shared" ref="J8:J33" si="1">+IF(H8=0,"- ",I8/H8)</f>
        <v>-2.187134050944017E-2</v>
      </c>
    </row>
    <row r="9" spans="1:10" ht="15.75" x14ac:dyDescent="0.25">
      <c r="A9" s="66"/>
      <c r="B9" s="67"/>
      <c r="C9" s="68"/>
      <c r="D9" s="67" t="s">
        <v>1143</v>
      </c>
      <c r="E9" s="68" t="s">
        <v>1144</v>
      </c>
      <c r="F9" s="69"/>
      <c r="G9" s="70">
        <v>41962483.32</v>
      </c>
      <c r="H9" s="70">
        <v>33412550.600000001</v>
      </c>
      <c r="I9" s="71">
        <f t="shared" si="0"/>
        <v>8549932.7199999988</v>
      </c>
      <c r="J9" s="72">
        <f t="shared" si="1"/>
        <v>0.25588985475415932</v>
      </c>
    </row>
    <row r="10" spans="1:10" ht="15.75" x14ac:dyDescent="0.25">
      <c r="A10" s="73"/>
      <c r="B10" s="74"/>
      <c r="C10" s="75"/>
      <c r="D10" s="74"/>
      <c r="E10" s="76" t="s">
        <v>1139</v>
      </c>
      <c r="F10" s="77" t="s">
        <v>1145</v>
      </c>
      <c r="G10" s="78">
        <v>22716810</v>
      </c>
      <c r="H10" s="78">
        <v>11019148</v>
      </c>
      <c r="I10" s="79">
        <f t="shared" si="0"/>
        <v>11697662</v>
      </c>
      <c r="J10" s="72">
        <f t="shared" si="1"/>
        <v>1.0615759040535619</v>
      </c>
    </row>
    <row r="11" spans="1:10" ht="31.5" x14ac:dyDescent="0.25">
      <c r="A11" s="73"/>
      <c r="B11" s="74"/>
      <c r="C11" s="75"/>
      <c r="D11" s="74"/>
      <c r="E11" s="76" t="s">
        <v>1146</v>
      </c>
      <c r="F11" s="80" t="s">
        <v>1147</v>
      </c>
      <c r="G11" s="78">
        <v>0</v>
      </c>
      <c r="H11" s="78">
        <v>0</v>
      </c>
      <c r="I11" s="79">
        <f t="shared" si="0"/>
        <v>0</v>
      </c>
      <c r="J11" s="72" t="str">
        <f t="shared" si="1"/>
        <v xml:space="preserve">- </v>
      </c>
    </row>
    <row r="12" spans="1:10" ht="31.5" x14ac:dyDescent="0.25">
      <c r="A12" s="73"/>
      <c r="B12" s="74"/>
      <c r="C12" s="75"/>
      <c r="D12" s="74"/>
      <c r="E12" s="76" t="s">
        <v>1148</v>
      </c>
      <c r="F12" s="80" t="s">
        <v>1149</v>
      </c>
      <c r="G12" s="78">
        <v>785073.49</v>
      </c>
      <c r="H12" s="78">
        <v>1532532.01</v>
      </c>
      <c r="I12" s="79">
        <f t="shared" si="0"/>
        <v>-747458.52</v>
      </c>
      <c r="J12" s="81">
        <f t="shared" si="1"/>
        <v>-0.48772783545317272</v>
      </c>
    </row>
    <row r="13" spans="1:10" ht="15.75" x14ac:dyDescent="0.25">
      <c r="A13" s="73"/>
      <c r="B13" s="74"/>
      <c r="C13" s="75"/>
      <c r="D13" s="74"/>
      <c r="E13" s="76" t="s">
        <v>1150</v>
      </c>
      <c r="F13" s="77" t="s">
        <v>1151</v>
      </c>
      <c r="G13" s="78">
        <v>0</v>
      </c>
      <c r="H13" s="78">
        <v>281093.15999999997</v>
      </c>
      <c r="I13" s="79">
        <f t="shared" si="0"/>
        <v>-281093.15999999997</v>
      </c>
      <c r="J13" s="81">
        <f t="shared" si="1"/>
        <v>-1</v>
      </c>
    </row>
    <row r="14" spans="1:10" ht="15.75" x14ac:dyDescent="0.25">
      <c r="A14" s="73"/>
      <c r="B14" s="74"/>
      <c r="C14" s="75"/>
      <c r="D14" s="74"/>
      <c r="E14" s="76" t="s">
        <v>1152</v>
      </c>
      <c r="F14" s="77" t="s">
        <v>1153</v>
      </c>
      <c r="G14" s="78">
        <v>69577.149999999994</v>
      </c>
      <c r="H14" s="78">
        <v>69577.149999999994</v>
      </c>
      <c r="I14" s="79">
        <f t="shared" si="0"/>
        <v>0</v>
      </c>
      <c r="J14" s="81">
        <f t="shared" si="1"/>
        <v>0</v>
      </c>
    </row>
    <row r="15" spans="1:10" ht="15.75" x14ac:dyDescent="0.25">
      <c r="A15" s="73"/>
      <c r="B15" s="74"/>
      <c r="C15" s="75"/>
      <c r="D15" s="74"/>
      <c r="E15" s="76" t="s">
        <v>1154</v>
      </c>
      <c r="F15" s="77" t="s">
        <v>1155</v>
      </c>
      <c r="G15" s="78">
        <v>18391022.68</v>
      </c>
      <c r="H15" s="78">
        <v>20510200.280000001</v>
      </c>
      <c r="I15" s="79">
        <f t="shared" si="0"/>
        <v>-2119177.6000000015</v>
      </c>
      <c r="J15" s="81">
        <f t="shared" si="1"/>
        <v>-0.10332310611644605</v>
      </c>
    </row>
    <row r="16" spans="1:10" ht="15.75" x14ac:dyDescent="0.25">
      <c r="A16" s="66"/>
      <c r="B16" s="67"/>
      <c r="C16" s="68"/>
      <c r="D16" s="67" t="s">
        <v>1156</v>
      </c>
      <c r="E16" s="68" t="s">
        <v>1157</v>
      </c>
      <c r="F16" s="82"/>
      <c r="G16" s="70">
        <v>30000</v>
      </c>
      <c r="H16" s="70">
        <v>184.98</v>
      </c>
      <c r="I16" s="71">
        <f t="shared" si="0"/>
        <v>29815.02</v>
      </c>
      <c r="J16" s="72">
        <f t="shared" si="1"/>
        <v>161.17969510217321</v>
      </c>
    </row>
    <row r="17" spans="1:10" ht="15.75" x14ac:dyDescent="0.25">
      <c r="A17" s="66"/>
      <c r="B17" s="67"/>
      <c r="C17" s="68"/>
      <c r="D17" s="68"/>
      <c r="E17" s="83" t="s">
        <v>1139</v>
      </c>
      <c r="F17" s="84" t="s">
        <v>1158</v>
      </c>
      <c r="G17" s="70">
        <v>0</v>
      </c>
      <c r="H17" s="70">
        <v>0</v>
      </c>
      <c r="I17" s="71">
        <f t="shared" si="0"/>
        <v>0</v>
      </c>
      <c r="J17" s="72" t="str">
        <f t="shared" si="1"/>
        <v xml:space="preserve">- </v>
      </c>
    </row>
    <row r="18" spans="1:10" ht="15.75" x14ac:dyDescent="0.25">
      <c r="A18" s="66"/>
      <c r="B18" s="67"/>
      <c r="C18" s="68"/>
      <c r="D18" s="68"/>
      <c r="E18" s="83" t="s">
        <v>1146</v>
      </c>
      <c r="F18" s="84" t="s">
        <v>1159</v>
      </c>
      <c r="G18" s="70">
        <v>0</v>
      </c>
      <c r="H18" s="70">
        <v>0</v>
      </c>
      <c r="I18" s="71">
        <f t="shared" si="0"/>
        <v>0</v>
      </c>
      <c r="J18" s="72" t="str">
        <f t="shared" si="1"/>
        <v xml:space="preserve">- </v>
      </c>
    </row>
    <row r="19" spans="1:10" ht="15.75" x14ac:dyDescent="0.25">
      <c r="A19" s="66"/>
      <c r="B19" s="67"/>
      <c r="C19" s="68"/>
      <c r="D19" s="68"/>
      <c r="E19" s="83" t="s">
        <v>1148</v>
      </c>
      <c r="F19" s="84" t="s">
        <v>1160</v>
      </c>
      <c r="G19" s="70">
        <v>0</v>
      </c>
      <c r="H19" s="70">
        <v>184.98</v>
      </c>
      <c r="I19" s="71">
        <f t="shared" si="0"/>
        <v>-184.98</v>
      </c>
      <c r="J19" s="72">
        <f t="shared" si="1"/>
        <v>-1</v>
      </c>
    </row>
    <row r="20" spans="1:10" ht="15.75" x14ac:dyDescent="0.25">
      <c r="A20" s="66"/>
      <c r="B20" s="67"/>
      <c r="C20" s="68"/>
      <c r="D20" s="68"/>
      <c r="E20" s="83" t="s">
        <v>1150</v>
      </c>
      <c r="F20" s="84" t="s">
        <v>1161</v>
      </c>
      <c r="G20" s="70">
        <v>30000</v>
      </c>
      <c r="H20" s="70">
        <v>0</v>
      </c>
      <c r="I20" s="71">
        <f t="shared" si="0"/>
        <v>30000</v>
      </c>
      <c r="J20" s="72" t="str">
        <f t="shared" si="1"/>
        <v xml:space="preserve">- </v>
      </c>
    </row>
    <row r="21" spans="1:10" ht="15.75" x14ac:dyDescent="0.25">
      <c r="A21" s="66"/>
      <c r="B21" s="67"/>
      <c r="C21" s="68"/>
      <c r="D21" s="67" t="s">
        <v>1162</v>
      </c>
      <c r="E21" s="68" t="s">
        <v>1163</v>
      </c>
      <c r="F21" s="69"/>
      <c r="G21" s="70">
        <v>0</v>
      </c>
      <c r="H21" s="70">
        <v>0</v>
      </c>
      <c r="I21" s="71">
        <f t="shared" si="0"/>
        <v>0</v>
      </c>
      <c r="J21" s="72" t="str">
        <f t="shared" si="1"/>
        <v xml:space="preserve">- </v>
      </c>
    </row>
    <row r="22" spans="1:10" ht="15.75" x14ac:dyDescent="0.25">
      <c r="A22" s="85"/>
      <c r="B22" s="54" t="s">
        <v>1146</v>
      </c>
      <c r="C22" s="55" t="s">
        <v>1164</v>
      </c>
      <c r="D22" s="55"/>
      <c r="E22" s="55"/>
      <c r="F22" s="56"/>
      <c r="G22" s="86">
        <v>-346784.71</v>
      </c>
      <c r="H22" s="86">
        <v>-967812.81</v>
      </c>
      <c r="I22" s="58">
        <f t="shared" si="0"/>
        <v>621028.10000000009</v>
      </c>
      <c r="J22" s="59">
        <f t="shared" si="1"/>
        <v>-0.64168204179897148</v>
      </c>
    </row>
    <row r="23" spans="1:10" ht="15.75" x14ac:dyDescent="0.25">
      <c r="A23" s="85"/>
      <c r="B23" s="54" t="s">
        <v>1148</v>
      </c>
      <c r="C23" s="55" t="s">
        <v>1165</v>
      </c>
      <c r="D23" s="55"/>
      <c r="E23" s="55"/>
      <c r="F23" s="56"/>
      <c r="G23" s="86">
        <v>3237906.36</v>
      </c>
      <c r="H23" s="86">
        <v>20864645.82</v>
      </c>
      <c r="I23" s="58">
        <f t="shared" si="0"/>
        <v>-17626739.460000001</v>
      </c>
      <c r="J23" s="59">
        <f t="shared" si="1"/>
        <v>-0.84481373957010697</v>
      </c>
    </row>
    <row r="24" spans="1:10" ht="15.75" x14ac:dyDescent="0.25">
      <c r="A24" s="53"/>
      <c r="B24" s="54" t="s">
        <v>1150</v>
      </c>
      <c r="C24" s="55" t="s">
        <v>1166</v>
      </c>
      <c r="D24" s="55"/>
      <c r="E24" s="55"/>
      <c r="F24" s="56"/>
      <c r="G24" s="86">
        <v>81521709.019999996</v>
      </c>
      <c r="H24" s="86">
        <v>79454912.109999999</v>
      </c>
      <c r="I24" s="58">
        <f t="shared" si="0"/>
        <v>2066796.9099999964</v>
      </c>
      <c r="J24" s="59">
        <f t="shared" si="1"/>
        <v>2.601219805187947E-2</v>
      </c>
    </row>
    <row r="25" spans="1:10" ht="15.75" x14ac:dyDescent="0.25">
      <c r="A25" s="66"/>
      <c r="B25" s="67"/>
      <c r="C25" s="68"/>
      <c r="D25" s="67" t="s">
        <v>1141</v>
      </c>
      <c r="E25" s="68" t="s">
        <v>1167</v>
      </c>
      <c r="F25" s="69"/>
      <c r="G25" s="70">
        <v>65554248.399999999</v>
      </c>
      <c r="H25" s="70">
        <v>63977944.240000002</v>
      </c>
      <c r="I25" s="71">
        <f t="shared" si="0"/>
        <v>1576304.1599999964</v>
      </c>
      <c r="J25" s="72">
        <f t="shared" si="1"/>
        <v>2.4638243362225237E-2</v>
      </c>
    </row>
    <row r="26" spans="1:10" ht="15.75" x14ac:dyDescent="0.25">
      <c r="A26" s="66"/>
      <c r="B26" s="67"/>
      <c r="C26" s="68"/>
      <c r="D26" s="67" t="s">
        <v>1143</v>
      </c>
      <c r="E26" s="68" t="s">
        <v>1168</v>
      </c>
      <c r="F26" s="69"/>
      <c r="G26" s="70">
        <v>8241998.5999999996</v>
      </c>
      <c r="H26" s="70">
        <v>7879485.4500000002</v>
      </c>
      <c r="I26" s="71">
        <f t="shared" si="0"/>
        <v>362513.14999999944</v>
      </c>
      <c r="J26" s="72">
        <f t="shared" si="1"/>
        <v>4.6007211041934143E-2</v>
      </c>
    </row>
    <row r="27" spans="1:10" ht="15.75" x14ac:dyDescent="0.25">
      <c r="A27" s="66"/>
      <c r="B27" s="67"/>
      <c r="C27" s="68"/>
      <c r="D27" s="67" t="s">
        <v>1156</v>
      </c>
      <c r="E27" s="68" t="s">
        <v>1169</v>
      </c>
      <c r="F27" s="82"/>
      <c r="G27" s="70">
        <v>7725462.0199999996</v>
      </c>
      <c r="H27" s="70">
        <v>7597482.4199999999</v>
      </c>
      <c r="I27" s="71">
        <f t="shared" si="0"/>
        <v>127979.59999999963</v>
      </c>
      <c r="J27" s="72">
        <f t="shared" si="1"/>
        <v>1.684500113657382E-2</v>
      </c>
    </row>
    <row r="28" spans="1:10" ht="15.75" x14ac:dyDescent="0.25">
      <c r="A28" s="85"/>
      <c r="B28" s="54" t="s">
        <v>1152</v>
      </c>
      <c r="C28" s="55" t="s">
        <v>1170</v>
      </c>
      <c r="D28" s="55"/>
      <c r="E28" s="55"/>
      <c r="F28" s="56"/>
      <c r="G28" s="57">
        <v>16428373.689999999</v>
      </c>
      <c r="H28" s="57">
        <v>34047249.460000001</v>
      </c>
      <c r="I28" s="58">
        <f t="shared" si="0"/>
        <v>-17618875.770000003</v>
      </c>
      <c r="J28" s="59">
        <f t="shared" si="1"/>
        <v>-0.51748308745760285</v>
      </c>
    </row>
    <row r="29" spans="1:10" ht="15.75" x14ac:dyDescent="0.25">
      <c r="A29" s="85"/>
      <c r="B29" s="54" t="s">
        <v>1154</v>
      </c>
      <c r="C29" s="55" t="s">
        <v>1171</v>
      </c>
      <c r="D29" s="55"/>
      <c r="E29" s="55"/>
      <c r="F29" s="56"/>
      <c r="G29" s="57">
        <v>22311600</v>
      </c>
      <c r="H29" s="57">
        <v>21360001.5</v>
      </c>
      <c r="I29" s="58">
        <f t="shared" si="0"/>
        <v>951598.5</v>
      </c>
      <c r="J29" s="59">
        <f t="shared" si="1"/>
        <v>4.4550488444488168E-2</v>
      </c>
    </row>
    <row r="30" spans="1:10" ht="15.75" x14ac:dyDescent="0.25">
      <c r="A30" s="85"/>
      <c r="B30" s="54" t="s">
        <v>1172</v>
      </c>
      <c r="C30" s="55" t="s">
        <v>1173</v>
      </c>
      <c r="D30" s="55"/>
      <c r="E30" s="55"/>
      <c r="F30" s="56"/>
      <c r="G30" s="57">
        <v>12319227.060000001</v>
      </c>
      <c r="H30" s="57">
        <v>12319227.060000001</v>
      </c>
      <c r="I30" s="58">
        <f t="shared" si="0"/>
        <v>0</v>
      </c>
      <c r="J30" s="59">
        <f t="shared" si="1"/>
        <v>0</v>
      </c>
    </row>
    <row r="31" spans="1:10" ht="15.75" x14ac:dyDescent="0.25">
      <c r="A31" s="85"/>
      <c r="B31" s="54" t="s">
        <v>1174</v>
      </c>
      <c r="C31" s="87" t="s">
        <v>1175</v>
      </c>
      <c r="D31" s="88"/>
      <c r="E31" s="88"/>
      <c r="F31" s="89"/>
      <c r="G31" s="57">
        <v>0</v>
      </c>
      <c r="H31" s="57">
        <v>0</v>
      </c>
      <c r="I31" s="58">
        <f t="shared" si="0"/>
        <v>0</v>
      </c>
      <c r="J31" s="59" t="str">
        <f t="shared" si="1"/>
        <v xml:space="preserve">- </v>
      </c>
    </row>
    <row r="32" spans="1:10" ht="15.75" x14ac:dyDescent="0.25">
      <c r="A32" s="85"/>
      <c r="B32" s="54" t="s">
        <v>1176</v>
      </c>
      <c r="C32" s="55" t="s">
        <v>1177</v>
      </c>
      <c r="D32" s="55"/>
      <c r="E32" s="55"/>
      <c r="F32" s="56"/>
      <c r="G32" s="57">
        <v>1575374.44</v>
      </c>
      <c r="H32" s="57">
        <v>1356244.32</v>
      </c>
      <c r="I32" s="58">
        <f t="shared" si="0"/>
        <v>219130.11999999988</v>
      </c>
      <c r="J32" s="59">
        <f t="shared" si="1"/>
        <v>0.16157127205517061</v>
      </c>
    </row>
    <row r="33" spans="1:10" ht="15.75" x14ac:dyDescent="0.25">
      <c r="A33" s="90"/>
      <c r="B33" s="138" t="s">
        <v>1178</v>
      </c>
      <c r="C33" s="138"/>
      <c r="D33" s="138"/>
      <c r="E33" s="138"/>
      <c r="F33" s="139"/>
      <c r="G33" s="91">
        <v>1479625467.3999999</v>
      </c>
      <c r="H33" s="91">
        <v>1531514384.9599998</v>
      </c>
      <c r="I33" s="92">
        <f t="shared" si="0"/>
        <v>-51888917.559999943</v>
      </c>
      <c r="J33" s="93">
        <f t="shared" si="1"/>
        <v>-3.3880790196662229E-2</v>
      </c>
    </row>
    <row r="34" spans="1:10" ht="15.75" x14ac:dyDescent="0.25">
      <c r="A34" s="94"/>
      <c r="B34" s="67"/>
      <c r="C34" s="68"/>
      <c r="D34" s="68"/>
      <c r="E34" s="68"/>
      <c r="F34" s="69"/>
      <c r="G34" s="95"/>
      <c r="H34" s="95"/>
      <c r="I34" s="71"/>
      <c r="J34" s="72"/>
    </row>
    <row r="35" spans="1:10" ht="15.75" x14ac:dyDescent="0.25">
      <c r="A35" s="53" t="s">
        <v>1179</v>
      </c>
      <c r="B35" s="96" t="s">
        <v>1180</v>
      </c>
      <c r="C35" s="97"/>
      <c r="D35" s="97"/>
      <c r="E35" s="97"/>
      <c r="F35" s="98"/>
      <c r="G35" s="57"/>
      <c r="H35" s="57"/>
      <c r="I35" s="58"/>
      <c r="J35" s="59"/>
    </row>
    <row r="36" spans="1:10" ht="15.75" x14ac:dyDescent="0.25">
      <c r="A36" s="85"/>
      <c r="B36" s="54" t="s">
        <v>1139</v>
      </c>
      <c r="C36" s="55" t="s">
        <v>1181</v>
      </c>
      <c r="D36" s="99"/>
      <c r="E36" s="55"/>
      <c r="F36" s="56"/>
      <c r="G36" s="100">
        <v>215650709.65000001</v>
      </c>
      <c r="H36" s="100">
        <v>207332781.86000001</v>
      </c>
      <c r="I36" s="101">
        <f t="shared" ref="I36:I95" si="2">+G36-H36</f>
        <v>8317927.7899999917</v>
      </c>
      <c r="J36" s="59">
        <f t="shared" ref="J36:J95" si="3">+IF(H36=0,"- ",I36/H36)</f>
        <v>4.0118729490720928E-2</v>
      </c>
    </row>
    <row r="37" spans="1:10" ht="15.75" x14ac:dyDescent="0.25">
      <c r="A37" s="66"/>
      <c r="B37" s="67"/>
      <c r="C37" s="68"/>
      <c r="D37" s="67" t="s">
        <v>1141</v>
      </c>
      <c r="E37" s="68" t="s">
        <v>1182</v>
      </c>
      <c r="F37" s="69"/>
      <c r="G37" s="95">
        <v>212214785.65000001</v>
      </c>
      <c r="H37" s="95">
        <v>203948695.18000001</v>
      </c>
      <c r="I37" s="71">
        <f t="shared" si="2"/>
        <v>8266090.4699999988</v>
      </c>
      <c r="J37" s="72">
        <f t="shared" si="3"/>
        <v>4.0530244445567819E-2</v>
      </c>
    </row>
    <row r="38" spans="1:10" ht="15.75" x14ac:dyDescent="0.25">
      <c r="A38" s="66"/>
      <c r="B38" s="67"/>
      <c r="C38" s="68"/>
      <c r="D38" s="67" t="s">
        <v>1143</v>
      </c>
      <c r="E38" s="68" t="s">
        <v>1183</v>
      </c>
      <c r="F38" s="69"/>
      <c r="G38" s="95">
        <v>3435924</v>
      </c>
      <c r="H38" s="95">
        <v>3384086.68</v>
      </c>
      <c r="I38" s="71">
        <f t="shared" si="2"/>
        <v>51837.319999999832</v>
      </c>
      <c r="J38" s="72">
        <f t="shared" si="3"/>
        <v>1.5317964609582586E-2</v>
      </c>
    </row>
    <row r="39" spans="1:10" ht="15.75" x14ac:dyDescent="0.25">
      <c r="A39" s="85"/>
      <c r="B39" s="54" t="s">
        <v>1146</v>
      </c>
      <c r="C39" s="55" t="s">
        <v>1184</v>
      </c>
      <c r="D39" s="99"/>
      <c r="E39" s="55"/>
      <c r="F39" s="56"/>
      <c r="G39" s="100">
        <v>907553713.34000003</v>
      </c>
      <c r="H39" s="100">
        <v>902747675.96000004</v>
      </c>
      <c r="I39" s="101">
        <f t="shared" si="2"/>
        <v>4806037.3799999952</v>
      </c>
      <c r="J39" s="59">
        <f t="shared" si="3"/>
        <v>5.3237881503147141E-3</v>
      </c>
    </row>
    <row r="40" spans="1:10" ht="15.75" x14ac:dyDescent="0.25">
      <c r="A40" s="94"/>
      <c r="B40" s="67"/>
      <c r="C40" s="68"/>
      <c r="D40" s="67" t="s">
        <v>1141</v>
      </c>
      <c r="E40" s="68" t="s">
        <v>1185</v>
      </c>
      <c r="F40" s="69"/>
      <c r="G40" s="95">
        <v>91472409</v>
      </c>
      <c r="H40" s="95">
        <v>90742686.799999997</v>
      </c>
      <c r="I40" s="71">
        <f t="shared" si="2"/>
        <v>729722.20000000298</v>
      </c>
      <c r="J40" s="72">
        <f t="shared" si="3"/>
        <v>8.0416640253151844E-3</v>
      </c>
    </row>
    <row r="41" spans="1:10" ht="15.75" x14ac:dyDescent="0.25">
      <c r="A41" s="94"/>
      <c r="B41" s="67"/>
      <c r="C41" s="68"/>
      <c r="D41" s="67" t="s">
        <v>1143</v>
      </c>
      <c r="E41" s="68" t="s">
        <v>1186</v>
      </c>
      <c r="F41" s="69"/>
      <c r="G41" s="95">
        <v>81686320.120000005</v>
      </c>
      <c r="H41" s="95">
        <v>84140085.760000005</v>
      </c>
      <c r="I41" s="71">
        <f t="shared" si="2"/>
        <v>-2453765.6400000006</v>
      </c>
      <c r="J41" s="72">
        <f t="shared" si="3"/>
        <v>-2.9162861171773549E-2</v>
      </c>
    </row>
    <row r="42" spans="1:10" ht="15.75" x14ac:dyDescent="0.25">
      <c r="A42" s="94"/>
      <c r="B42" s="67"/>
      <c r="C42" s="102"/>
      <c r="D42" s="67" t="s">
        <v>1156</v>
      </c>
      <c r="E42" s="68" t="s">
        <v>1187</v>
      </c>
      <c r="F42" s="69"/>
      <c r="G42" s="95">
        <v>127857694.78</v>
      </c>
      <c r="H42" s="95">
        <v>125723780.70999999</v>
      </c>
      <c r="I42" s="71">
        <f t="shared" si="2"/>
        <v>2133914.0700000077</v>
      </c>
      <c r="J42" s="72">
        <f t="shared" si="3"/>
        <v>1.6973034520193025E-2</v>
      </c>
    </row>
    <row r="43" spans="1:10" ht="15.75" x14ac:dyDescent="0.25">
      <c r="A43" s="94"/>
      <c r="B43" s="67"/>
      <c r="C43" s="102"/>
      <c r="D43" s="67" t="s">
        <v>1162</v>
      </c>
      <c r="E43" s="68" t="s">
        <v>1188</v>
      </c>
      <c r="F43" s="69"/>
      <c r="G43" s="95">
        <v>244000</v>
      </c>
      <c r="H43" s="95">
        <v>135964.16</v>
      </c>
      <c r="I43" s="71">
        <f t="shared" si="2"/>
        <v>108035.84</v>
      </c>
      <c r="J43" s="72">
        <f t="shared" si="3"/>
        <v>0.79459057445726866</v>
      </c>
    </row>
    <row r="44" spans="1:10" ht="15.75" x14ac:dyDescent="0.25">
      <c r="A44" s="94"/>
      <c r="B44" s="67"/>
      <c r="C44" s="102"/>
      <c r="D44" s="67" t="s">
        <v>1189</v>
      </c>
      <c r="E44" s="68" t="s">
        <v>1190</v>
      </c>
      <c r="F44" s="69"/>
      <c r="G44" s="95">
        <v>8567688.8200000003</v>
      </c>
      <c r="H44" s="95">
        <v>7968268.9000000004</v>
      </c>
      <c r="I44" s="71">
        <f t="shared" si="2"/>
        <v>599419.91999999993</v>
      </c>
      <c r="J44" s="72">
        <f t="shared" si="3"/>
        <v>7.5225864930336367E-2</v>
      </c>
    </row>
    <row r="45" spans="1:10" ht="15.75" x14ac:dyDescent="0.25">
      <c r="A45" s="94"/>
      <c r="B45" s="67"/>
      <c r="C45" s="102"/>
      <c r="D45" s="67" t="s">
        <v>1191</v>
      </c>
      <c r="E45" s="68" t="s">
        <v>1192</v>
      </c>
      <c r="F45" s="69"/>
      <c r="G45" s="95">
        <v>3852000</v>
      </c>
      <c r="H45" s="95">
        <v>4987699.95</v>
      </c>
      <c r="I45" s="71">
        <f t="shared" si="2"/>
        <v>-1135699.9500000002</v>
      </c>
      <c r="J45" s="72">
        <f t="shared" si="3"/>
        <v>-0.2277001346081374</v>
      </c>
    </row>
    <row r="46" spans="1:10" ht="15.75" x14ac:dyDescent="0.25">
      <c r="A46" s="94"/>
      <c r="B46" s="67"/>
      <c r="C46" s="102"/>
      <c r="D46" s="67" t="s">
        <v>1193</v>
      </c>
      <c r="E46" s="68" t="s">
        <v>1194</v>
      </c>
      <c r="F46" s="69"/>
      <c r="G46" s="95">
        <v>341552328.51999998</v>
      </c>
      <c r="H46" s="95">
        <v>338670547.76999998</v>
      </c>
      <c r="I46" s="71">
        <f t="shared" si="2"/>
        <v>2881780.75</v>
      </c>
      <c r="J46" s="72">
        <f t="shared" si="3"/>
        <v>8.5090976141128528E-3</v>
      </c>
    </row>
    <row r="47" spans="1:10" ht="15.75" x14ac:dyDescent="0.25">
      <c r="A47" s="94"/>
      <c r="B47" s="67"/>
      <c r="C47" s="102"/>
      <c r="D47" s="67" t="s">
        <v>1195</v>
      </c>
      <c r="E47" s="68" t="s">
        <v>1196</v>
      </c>
      <c r="F47" s="69"/>
      <c r="G47" s="95">
        <v>28024133.100000001</v>
      </c>
      <c r="H47" s="95">
        <v>28315891.98</v>
      </c>
      <c r="I47" s="71">
        <f t="shared" si="2"/>
        <v>-291758.87999999896</v>
      </c>
      <c r="J47" s="72">
        <f t="shared" si="3"/>
        <v>-1.0303714967060661E-2</v>
      </c>
    </row>
    <row r="48" spans="1:10" ht="15.75" x14ac:dyDescent="0.25">
      <c r="A48" s="94"/>
      <c r="B48" s="67"/>
      <c r="C48" s="102"/>
      <c r="D48" s="67" t="s">
        <v>1197</v>
      </c>
      <c r="E48" s="68" t="s">
        <v>1198</v>
      </c>
      <c r="F48" s="69"/>
      <c r="G48" s="95">
        <v>39343731.32</v>
      </c>
      <c r="H48" s="95">
        <v>39120920.509999998</v>
      </c>
      <c r="I48" s="71">
        <f t="shared" si="2"/>
        <v>222810.81000000238</v>
      </c>
      <c r="J48" s="72">
        <f t="shared" si="3"/>
        <v>5.6954388366973118E-3</v>
      </c>
    </row>
    <row r="49" spans="1:10" ht="15.75" x14ac:dyDescent="0.25">
      <c r="A49" s="94"/>
      <c r="B49" s="67"/>
      <c r="C49" s="102"/>
      <c r="D49" s="67" t="s">
        <v>1199</v>
      </c>
      <c r="E49" s="68" t="s">
        <v>1200</v>
      </c>
      <c r="F49" s="69"/>
      <c r="G49" s="95">
        <v>1849222.4</v>
      </c>
      <c r="H49" s="95">
        <v>1823793.34</v>
      </c>
      <c r="I49" s="71">
        <f t="shared" si="2"/>
        <v>25429.059999999823</v>
      </c>
      <c r="J49" s="72">
        <f t="shared" si="3"/>
        <v>1.3942950356425702E-2</v>
      </c>
    </row>
    <row r="50" spans="1:10" ht="15.75" x14ac:dyDescent="0.25">
      <c r="A50" s="94"/>
      <c r="B50" s="67"/>
      <c r="C50" s="102"/>
      <c r="D50" s="67" t="s">
        <v>1201</v>
      </c>
      <c r="E50" s="68" t="s">
        <v>1202</v>
      </c>
      <c r="F50" s="69"/>
      <c r="G50" s="95">
        <v>8485753.0500000007</v>
      </c>
      <c r="H50" s="95">
        <v>8258116.9500000002</v>
      </c>
      <c r="I50" s="71">
        <f t="shared" si="2"/>
        <v>227636.10000000056</v>
      </c>
      <c r="J50" s="72">
        <f t="shared" si="3"/>
        <v>2.7565133961925854E-2</v>
      </c>
    </row>
    <row r="51" spans="1:10" ht="15.75" x14ac:dyDescent="0.25">
      <c r="A51" s="94"/>
      <c r="B51" s="67"/>
      <c r="C51" s="102"/>
      <c r="D51" s="67" t="s">
        <v>1203</v>
      </c>
      <c r="E51" s="68" t="s">
        <v>1204</v>
      </c>
      <c r="F51" s="69"/>
      <c r="G51" s="95">
        <v>113078322.61</v>
      </c>
      <c r="H51" s="95">
        <v>111036132.98</v>
      </c>
      <c r="I51" s="71">
        <f t="shared" si="2"/>
        <v>2042189.6299999952</v>
      </c>
      <c r="J51" s="72">
        <f t="shared" si="3"/>
        <v>1.8392117729530779E-2</v>
      </c>
    </row>
    <row r="52" spans="1:10" ht="15.75" x14ac:dyDescent="0.25">
      <c r="A52" s="94"/>
      <c r="B52" s="67"/>
      <c r="C52" s="102"/>
      <c r="D52" s="67" t="s">
        <v>1205</v>
      </c>
      <c r="E52" s="68" t="s">
        <v>1206</v>
      </c>
      <c r="F52" s="69"/>
      <c r="G52" s="95">
        <v>6605000</v>
      </c>
      <c r="H52" s="95">
        <v>6606558.0300000003</v>
      </c>
      <c r="I52" s="71">
        <f t="shared" si="2"/>
        <v>-1558.0300000002608</v>
      </c>
      <c r="J52" s="72">
        <f t="shared" si="3"/>
        <v>-2.3583082036445242E-4</v>
      </c>
    </row>
    <row r="53" spans="1:10" ht="15.75" x14ac:dyDescent="0.25">
      <c r="A53" s="94"/>
      <c r="B53" s="67"/>
      <c r="C53" s="102"/>
      <c r="D53" s="67" t="s">
        <v>1207</v>
      </c>
      <c r="E53" s="68" t="s">
        <v>1208</v>
      </c>
      <c r="F53" s="69"/>
      <c r="G53" s="95">
        <v>10074185.57</v>
      </c>
      <c r="H53" s="95">
        <v>9573790.7899999991</v>
      </c>
      <c r="I53" s="71">
        <f t="shared" si="2"/>
        <v>500394.78000000119</v>
      </c>
      <c r="J53" s="72">
        <f t="shared" si="3"/>
        <v>5.2267152163244755E-2</v>
      </c>
    </row>
    <row r="54" spans="1:10" ht="15.75" customHeight="1" x14ac:dyDescent="0.25">
      <c r="A54" s="94"/>
      <c r="B54" s="103"/>
      <c r="C54" s="104"/>
      <c r="D54" s="67" t="s">
        <v>1209</v>
      </c>
      <c r="E54" s="145" t="s">
        <v>1210</v>
      </c>
      <c r="F54" s="146"/>
      <c r="G54" s="95">
        <v>12503084.369999999</v>
      </c>
      <c r="H54" s="95">
        <v>13081034.91</v>
      </c>
      <c r="I54" s="71">
        <f t="shared" si="2"/>
        <v>-577950.54000000097</v>
      </c>
      <c r="J54" s="72">
        <f t="shared" si="3"/>
        <v>-4.4182325326429461E-2</v>
      </c>
    </row>
    <row r="55" spans="1:10" ht="15.75" x14ac:dyDescent="0.25">
      <c r="A55" s="94"/>
      <c r="B55" s="103"/>
      <c r="C55" s="104"/>
      <c r="D55" s="67" t="s">
        <v>1211</v>
      </c>
      <c r="E55" s="104" t="s">
        <v>1212</v>
      </c>
      <c r="F55" s="82"/>
      <c r="G55" s="95">
        <v>32357839.68</v>
      </c>
      <c r="H55" s="95">
        <v>32562402.420000002</v>
      </c>
      <c r="I55" s="71">
        <f t="shared" si="2"/>
        <v>-204562.74000000209</v>
      </c>
      <c r="J55" s="72">
        <f t="shared" si="3"/>
        <v>-6.2821759083217573E-3</v>
      </c>
    </row>
    <row r="56" spans="1:10" ht="15.75" x14ac:dyDescent="0.25">
      <c r="A56" s="94"/>
      <c r="B56" s="103"/>
      <c r="C56" s="104"/>
      <c r="D56" s="67" t="s">
        <v>1213</v>
      </c>
      <c r="E56" s="104" t="s">
        <v>1214</v>
      </c>
      <c r="F56" s="82"/>
      <c r="G56" s="95">
        <v>0</v>
      </c>
      <c r="H56" s="95">
        <v>0</v>
      </c>
      <c r="I56" s="71">
        <f t="shared" si="2"/>
        <v>0</v>
      </c>
      <c r="J56" s="72" t="str">
        <f t="shared" si="3"/>
        <v xml:space="preserve">- </v>
      </c>
    </row>
    <row r="57" spans="1:10" ht="15.75" x14ac:dyDescent="0.25">
      <c r="A57" s="94"/>
      <c r="B57" s="54" t="s">
        <v>1148</v>
      </c>
      <c r="C57" s="55" t="s">
        <v>1215</v>
      </c>
      <c r="D57" s="105"/>
      <c r="E57" s="106"/>
      <c r="F57" s="107"/>
      <c r="G57" s="100">
        <v>62086740.149999999</v>
      </c>
      <c r="H57" s="100">
        <v>59945085.630000003</v>
      </c>
      <c r="I57" s="101">
        <f t="shared" si="2"/>
        <v>2141654.5199999958</v>
      </c>
      <c r="J57" s="59">
        <f t="shared" si="3"/>
        <v>3.5726940707349455E-2</v>
      </c>
    </row>
    <row r="58" spans="1:10" ht="15.75" x14ac:dyDescent="0.25">
      <c r="A58" s="94"/>
      <c r="B58" s="54"/>
      <c r="C58" s="55"/>
      <c r="D58" s="67" t="s">
        <v>1141</v>
      </c>
      <c r="E58" s="104" t="s">
        <v>1216</v>
      </c>
      <c r="F58" s="107"/>
      <c r="G58" s="95">
        <v>59506507.18</v>
      </c>
      <c r="H58" s="95">
        <v>57272724.509999998</v>
      </c>
      <c r="I58" s="71">
        <f t="shared" si="2"/>
        <v>2233782.6700000018</v>
      </c>
      <c r="J58" s="72">
        <f t="shared" si="3"/>
        <v>3.9002556436964618E-2</v>
      </c>
    </row>
    <row r="59" spans="1:10" ht="15.75" x14ac:dyDescent="0.25">
      <c r="A59" s="94"/>
      <c r="B59" s="108"/>
      <c r="C59" s="67"/>
      <c r="D59" s="67" t="s">
        <v>1143</v>
      </c>
      <c r="E59" s="104" t="s">
        <v>1217</v>
      </c>
      <c r="F59" s="107"/>
      <c r="G59" s="95">
        <v>1794932.97</v>
      </c>
      <c r="H59" s="95">
        <v>1825073.29</v>
      </c>
      <c r="I59" s="71">
        <f t="shared" si="2"/>
        <v>-30140.320000000065</v>
      </c>
      <c r="J59" s="72">
        <f t="shared" si="3"/>
        <v>-1.6514580628156618E-2</v>
      </c>
    </row>
    <row r="60" spans="1:10" ht="15.75" x14ac:dyDescent="0.25">
      <c r="A60" s="94"/>
      <c r="B60" s="108"/>
      <c r="C60" s="67"/>
      <c r="D60" s="67" t="s">
        <v>1156</v>
      </c>
      <c r="E60" s="104" t="s">
        <v>1218</v>
      </c>
      <c r="F60" s="107"/>
      <c r="G60" s="95">
        <v>785300</v>
      </c>
      <c r="H60" s="95">
        <v>847287.83</v>
      </c>
      <c r="I60" s="71">
        <f t="shared" si="2"/>
        <v>-61987.829999999958</v>
      </c>
      <c r="J60" s="72">
        <f t="shared" si="3"/>
        <v>-7.316029784117159E-2</v>
      </c>
    </row>
    <row r="61" spans="1:10" ht="15.75" x14ac:dyDescent="0.25">
      <c r="A61" s="94"/>
      <c r="B61" s="54" t="s">
        <v>1150</v>
      </c>
      <c r="C61" s="109" t="s">
        <v>1219</v>
      </c>
      <c r="D61" s="67"/>
      <c r="E61" s="110"/>
      <c r="F61" s="111"/>
      <c r="G61" s="100">
        <v>19586000</v>
      </c>
      <c r="H61" s="100">
        <v>18537649.789999999</v>
      </c>
      <c r="I61" s="58">
        <f t="shared" si="2"/>
        <v>1048350.2100000009</v>
      </c>
      <c r="J61" s="59">
        <f t="shared" si="3"/>
        <v>5.6552487606359128E-2</v>
      </c>
    </row>
    <row r="62" spans="1:10" ht="15.75" x14ac:dyDescent="0.25">
      <c r="A62" s="94"/>
      <c r="B62" s="54" t="s">
        <v>1152</v>
      </c>
      <c r="C62" s="109" t="s">
        <v>1220</v>
      </c>
      <c r="D62" s="54"/>
      <c r="E62" s="106"/>
      <c r="F62" s="107"/>
      <c r="G62" s="100">
        <v>7925300</v>
      </c>
      <c r="H62" s="100">
        <v>7880515.3099999996</v>
      </c>
      <c r="I62" s="58">
        <f t="shared" si="2"/>
        <v>44784.69000000041</v>
      </c>
      <c r="J62" s="59">
        <f t="shared" si="3"/>
        <v>5.6829646588175227E-3</v>
      </c>
    </row>
    <row r="63" spans="1:10" ht="15.75" x14ac:dyDescent="0.25">
      <c r="A63" s="94"/>
      <c r="B63" s="54" t="s">
        <v>1154</v>
      </c>
      <c r="C63" s="109" t="s">
        <v>1221</v>
      </c>
      <c r="D63" s="97"/>
      <c r="E63" s="109"/>
      <c r="F63" s="111"/>
      <c r="G63" s="100">
        <v>271504921.39999998</v>
      </c>
      <c r="H63" s="100">
        <v>280860088.64999998</v>
      </c>
      <c r="I63" s="101">
        <f t="shared" si="2"/>
        <v>-9355167.25</v>
      </c>
      <c r="J63" s="59">
        <f t="shared" si="3"/>
        <v>-3.3308994862770086E-2</v>
      </c>
    </row>
    <row r="64" spans="1:10" ht="15.75" x14ac:dyDescent="0.25">
      <c r="A64" s="94"/>
      <c r="B64" s="67"/>
      <c r="C64" s="110"/>
      <c r="D64" s="67" t="s">
        <v>1141</v>
      </c>
      <c r="E64" s="68" t="s">
        <v>1222</v>
      </c>
      <c r="F64" s="112"/>
      <c r="G64" s="95">
        <v>78877530.400000006</v>
      </c>
      <c r="H64" s="95">
        <v>80667890.299999997</v>
      </c>
      <c r="I64" s="71">
        <f t="shared" si="2"/>
        <v>-1790359.8999999911</v>
      </c>
      <c r="J64" s="72">
        <f t="shared" si="3"/>
        <v>-2.2194207550758162E-2</v>
      </c>
    </row>
    <row r="65" spans="1:10" ht="15.75" x14ac:dyDescent="0.25">
      <c r="A65" s="94"/>
      <c r="B65" s="67"/>
      <c r="C65" s="110"/>
      <c r="D65" s="67" t="s">
        <v>1143</v>
      </c>
      <c r="E65" s="68" t="s">
        <v>1223</v>
      </c>
      <c r="F65" s="112"/>
      <c r="G65" s="95">
        <v>14886260.710000001</v>
      </c>
      <c r="H65" s="95">
        <v>15418101.640000001</v>
      </c>
      <c r="I65" s="71">
        <f t="shared" si="2"/>
        <v>-531840.9299999997</v>
      </c>
      <c r="J65" s="72">
        <f t="shared" si="3"/>
        <v>-3.4494579320985701E-2</v>
      </c>
    </row>
    <row r="66" spans="1:10" ht="15.75" x14ac:dyDescent="0.25">
      <c r="A66" s="94"/>
      <c r="B66" s="67"/>
      <c r="C66" s="110"/>
      <c r="D66" s="67" t="s">
        <v>1156</v>
      </c>
      <c r="E66" s="68" t="s">
        <v>1224</v>
      </c>
      <c r="F66" s="112"/>
      <c r="G66" s="95">
        <v>124721588.48999999</v>
      </c>
      <c r="H66" s="95">
        <v>131316664.54000001</v>
      </c>
      <c r="I66" s="71">
        <f t="shared" si="2"/>
        <v>-6595076.0500000119</v>
      </c>
      <c r="J66" s="72">
        <f t="shared" si="3"/>
        <v>-5.0222689352508676E-2</v>
      </c>
    </row>
    <row r="67" spans="1:10" ht="15.75" x14ac:dyDescent="0.25">
      <c r="A67" s="94"/>
      <c r="B67" s="67"/>
      <c r="C67" s="110"/>
      <c r="D67" s="67" t="s">
        <v>1162</v>
      </c>
      <c r="E67" s="68" t="s">
        <v>1225</v>
      </c>
      <c r="F67" s="112"/>
      <c r="G67" s="95">
        <v>5110357.8600000003</v>
      </c>
      <c r="H67" s="95">
        <v>5052930.43</v>
      </c>
      <c r="I67" s="71">
        <f t="shared" si="2"/>
        <v>57427.430000000633</v>
      </c>
      <c r="J67" s="72">
        <f t="shared" si="3"/>
        <v>1.1365173298061941E-2</v>
      </c>
    </row>
    <row r="68" spans="1:10" ht="15.75" x14ac:dyDescent="0.25">
      <c r="A68" s="94"/>
      <c r="B68" s="67"/>
      <c r="C68" s="110"/>
      <c r="D68" s="67" t="s">
        <v>1189</v>
      </c>
      <c r="E68" s="68" t="s">
        <v>1226</v>
      </c>
      <c r="F68" s="112"/>
      <c r="G68" s="95">
        <v>47909183.939999998</v>
      </c>
      <c r="H68" s="95">
        <v>48404501.740000002</v>
      </c>
      <c r="I68" s="71">
        <f t="shared" si="2"/>
        <v>-495317.80000000447</v>
      </c>
      <c r="J68" s="72">
        <f t="shared" si="3"/>
        <v>-1.0232887070309185E-2</v>
      </c>
    </row>
    <row r="69" spans="1:10" ht="15.75" x14ac:dyDescent="0.25">
      <c r="A69" s="94"/>
      <c r="B69" s="54" t="s">
        <v>1172</v>
      </c>
      <c r="C69" s="109" t="s">
        <v>1227</v>
      </c>
      <c r="D69" s="113"/>
      <c r="E69" s="106"/>
      <c r="F69" s="107"/>
      <c r="G69" s="100">
        <v>23656220.870000001</v>
      </c>
      <c r="H69" s="100">
        <v>22811820.940000001</v>
      </c>
      <c r="I69" s="71">
        <f t="shared" si="2"/>
        <v>844399.9299999997</v>
      </c>
      <c r="J69" s="72">
        <f t="shared" si="3"/>
        <v>3.7015893304657849E-2</v>
      </c>
    </row>
    <row r="70" spans="1:10" ht="15.75" x14ac:dyDescent="0.25">
      <c r="A70" s="94"/>
      <c r="B70" s="54" t="s">
        <v>1174</v>
      </c>
      <c r="C70" s="109" t="s">
        <v>1228</v>
      </c>
      <c r="D70" s="97"/>
      <c r="E70" s="109"/>
      <c r="F70" s="111"/>
      <c r="G70" s="100">
        <v>16685738.77</v>
      </c>
      <c r="H70" s="100">
        <v>16685738.77</v>
      </c>
      <c r="I70" s="101">
        <f t="shared" si="2"/>
        <v>0</v>
      </c>
      <c r="J70" s="59">
        <f t="shared" si="3"/>
        <v>0</v>
      </c>
    </row>
    <row r="71" spans="1:10" ht="15.75" x14ac:dyDescent="0.25">
      <c r="A71" s="94"/>
      <c r="B71" s="67"/>
      <c r="C71" s="110"/>
      <c r="D71" s="67" t="s">
        <v>1141</v>
      </c>
      <c r="E71" s="68" t="s">
        <v>1229</v>
      </c>
      <c r="F71" s="112"/>
      <c r="G71" s="95">
        <v>1752571.79</v>
      </c>
      <c r="H71" s="95">
        <v>1752571.79</v>
      </c>
      <c r="I71" s="71">
        <f t="shared" si="2"/>
        <v>0</v>
      </c>
      <c r="J71" s="72">
        <f t="shared" si="3"/>
        <v>0</v>
      </c>
    </row>
    <row r="72" spans="1:10" ht="15.75" x14ac:dyDescent="0.25">
      <c r="A72" s="85"/>
      <c r="B72" s="54"/>
      <c r="C72" s="109"/>
      <c r="D72" s="67" t="s">
        <v>1143</v>
      </c>
      <c r="E72" s="68" t="s">
        <v>1230</v>
      </c>
      <c r="F72" s="111"/>
      <c r="G72" s="95">
        <v>8993628.8800000008</v>
      </c>
      <c r="H72" s="95">
        <v>8993628.8800000008</v>
      </c>
      <c r="I72" s="71">
        <f t="shared" si="2"/>
        <v>0</v>
      </c>
      <c r="J72" s="72">
        <f t="shared" si="3"/>
        <v>0</v>
      </c>
    </row>
    <row r="73" spans="1:10" ht="15.75" x14ac:dyDescent="0.25">
      <c r="A73" s="85"/>
      <c r="B73" s="54"/>
      <c r="C73" s="109"/>
      <c r="D73" s="67" t="s">
        <v>1156</v>
      </c>
      <c r="E73" s="68" t="s">
        <v>1231</v>
      </c>
      <c r="F73" s="111"/>
      <c r="G73" s="95">
        <v>5939538.0999999996</v>
      </c>
      <c r="H73" s="95">
        <v>5939538.0999999996</v>
      </c>
      <c r="I73" s="71">
        <f t="shared" si="2"/>
        <v>0</v>
      </c>
      <c r="J73" s="72">
        <f t="shared" si="3"/>
        <v>0</v>
      </c>
    </row>
    <row r="74" spans="1:10" ht="15.75" x14ac:dyDescent="0.25">
      <c r="A74" s="85"/>
      <c r="B74" s="54" t="s">
        <v>1176</v>
      </c>
      <c r="C74" s="109" t="s">
        <v>1232</v>
      </c>
      <c r="D74" s="97"/>
      <c r="E74" s="109"/>
      <c r="F74" s="111"/>
      <c r="G74" s="100">
        <v>600000</v>
      </c>
      <c r="H74" s="100">
        <v>900000</v>
      </c>
      <c r="I74" s="58">
        <f t="shared" si="2"/>
        <v>-300000</v>
      </c>
      <c r="J74" s="59">
        <f t="shared" si="3"/>
        <v>-0.33333333333333331</v>
      </c>
    </row>
    <row r="75" spans="1:10" ht="15.75" x14ac:dyDescent="0.25">
      <c r="A75" s="85"/>
      <c r="B75" s="54" t="s">
        <v>1233</v>
      </c>
      <c r="C75" s="109" t="s">
        <v>1234</v>
      </c>
      <c r="D75" s="97"/>
      <c r="E75" s="109"/>
      <c r="F75" s="111"/>
      <c r="G75" s="100">
        <v>0</v>
      </c>
      <c r="H75" s="100">
        <v>-2404505.34</v>
      </c>
      <c r="I75" s="101">
        <f t="shared" si="2"/>
        <v>2404505.34</v>
      </c>
      <c r="J75" s="59">
        <f t="shared" si="3"/>
        <v>-1</v>
      </c>
    </row>
    <row r="76" spans="1:10" ht="15.75" x14ac:dyDescent="0.25">
      <c r="A76" s="114"/>
      <c r="B76" s="103"/>
      <c r="C76" s="110"/>
      <c r="D76" s="67" t="s">
        <v>1141</v>
      </c>
      <c r="E76" s="110" t="s">
        <v>1235</v>
      </c>
      <c r="F76" s="112"/>
      <c r="G76" s="95">
        <v>0</v>
      </c>
      <c r="H76" s="95">
        <v>-1964777.91</v>
      </c>
      <c r="I76" s="71">
        <f t="shared" si="2"/>
        <v>1964777.91</v>
      </c>
      <c r="J76" s="72">
        <f t="shared" si="3"/>
        <v>-1</v>
      </c>
    </row>
    <row r="77" spans="1:10" ht="15.75" x14ac:dyDescent="0.25">
      <c r="A77" s="114"/>
      <c r="B77" s="103"/>
      <c r="C77" s="110"/>
      <c r="D77" s="67" t="s">
        <v>1143</v>
      </c>
      <c r="E77" s="110" t="s">
        <v>1236</v>
      </c>
      <c r="F77" s="112"/>
      <c r="G77" s="95">
        <v>0</v>
      </c>
      <c r="H77" s="95">
        <v>-439727.43</v>
      </c>
      <c r="I77" s="71">
        <f t="shared" si="2"/>
        <v>439727.43</v>
      </c>
      <c r="J77" s="72">
        <f t="shared" si="3"/>
        <v>-1</v>
      </c>
    </row>
    <row r="78" spans="1:10" ht="15.75" x14ac:dyDescent="0.25">
      <c r="A78" s="114"/>
      <c r="B78" s="54" t="s">
        <v>1237</v>
      </c>
      <c r="C78" s="109" t="s">
        <v>1238</v>
      </c>
      <c r="D78" s="97"/>
      <c r="E78" s="109"/>
      <c r="F78" s="111"/>
      <c r="G78" s="100">
        <v>38800413.18</v>
      </c>
      <c r="H78" s="100">
        <v>17034499.170000002</v>
      </c>
      <c r="I78" s="101">
        <f t="shared" si="2"/>
        <v>21765914.009999998</v>
      </c>
      <c r="J78" s="59">
        <f t="shared" si="3"/>
        <v>1.2777548545913602</v>
      </c>
    </row>
    <row r="79" spans="1:10" ht="15.75" x14ac:dyDescent="0.25">
      <c r="A79" s="114"/>
      <c r="B79" s="103"/>
      <c r="C79" s="110"/>
      <c r="D79" s="67" t="s">
        <v>1141</v>
      </c>
      <c r="E79" s="110" t="s">
        <v>1239</v>
      </c>
      <c r="F79" s="112"/>
      <c r="G79" s="95">
        <v>3700000</v>
      </c>
      <c r="H79" s="95">
        <v>3115562.94</v>
      </c>
      <c r="I79" s="71">
        <f t="shared" si="2"/>
        <v>584437.06000000006</v>
      </c>
      <c r="J79" s="72">
        <f t="shared" si="3"/>
        <v>0.18758634354534981</v>
      </c>
    </row>
    <row r="80" spans="1:10" ht="15.75" x14ac:dyDescent="0.25">
      <c r="A80" s="114"/>
      <c r="B80" s="103"/>
      <c r="C80" s="110"/>
      <c r="D80" s="67" t="s">
        <v>1143</v>
      </c>
      <c r="E80" s="110" t="s">
        <v>1240</v>
      </c>
      <c r="F80" s="112"/>
      <c r="G80" s="95">
        <v>998963</v>
      </c>
      <c r="H80" s="95">
        <v>1043073.88</v>
      </c>
      <c r="I80" s="71">
        <f t="shared" si="2"/>
        <v>-44110.880000000005</v>
      </c>
      <c r="J80" s="72">
        <f t="shared" si="3"/>
        <v>-4.2289315115435551E-2</v>
      </c>
    </row>
    <row r="81" spans="1:10" ht="15.75" x14ac:dyDescent="0.25">
      <c r="A81" s="114"/>
      <c r="B81" s="103"/>
      <c r="C81" s="110"/>
      <c r="D81" s="67" t="s">
        <v>1156</v>
      </c>
      <c r="E81" s="110" t="s">
        <v>1241</v>
      </c>
      <c r="F81" s="112"/>
      <c r="G81" s="95">
        <v>12454120</v>
      </c>
      <c r="H81" s="95">
        <v>9745622.5500000007</v>
      </c>
      <c r="I81" s="71">
        <f t="shared" si="2"/>
        <v>2708497.4499999993</v>
      </c>
      <c r="J81" s="72">
        <f t="shared" si="3"/>
        <v>0.27791938751003642</v>
      </c>
    </row>
    <row r="82" spans="1:10" ht="15.75" x14ac:dyDescent="0.25">
      <c r="A82" s="114"/>
      <c r="B82" s="103"/>
      <c r="C82" s="110"/>
      <c r="D82" s="67" t="s">
        <v>1162</v>
      </c>
      <c r="E82" s="110" t="s">
        <v>1242</v>
      </c>
      <c r="F82" s="112"/>
      <c r="G82" s="95">
        <v>21647330.18</v>
      </c>
      <c r="H82" s="95">
        <v>3130239.8</v>
      </c>
      <c r="I82" s="71">
        <f t="shared" si="2"/>
        <v>18517090.379999999</v>
      </c>
      <c r="J82" s="72">
        <f t="shared" si="3"/>
        <v>5.9155501057778386</v>
      </c>
    </row>
    <row r="83" spans="1:10" ht="15.75" x14ac:dyDescent="0.25">
      <c r="A83" s="90"/>
      <c r="B83" s="138" t="s">
        <v>1243</v>
      </c>
      <c r="C83" s="138"/>
      <c r="D83" s="138"/>
      <c r="E83" s="138"/>
      <c r="F83" s="139"/>
      <c r="G83" s="91">
        <v>1564049757.3599999</v>
      </c>
      <c r="H83" s="91">
        <v>1532331350.7400005</v>
      </c>
      <c r="I83" s="92">
        <f t="shared" si="2"/>
        <v>31718406.619999409</v>
      </c>
      <c r="J83" s="93">
        <f t="shared" si="3"/>
        <v>2.0699443762396307E-2</v>
      </c>
    </row>
    <row r="84" spans="1:10" ht="16.5" thickBot="1" x14ac:dyDescent="0.3">
      <c r="A84" s="114"/>
      <c r="B84" s="67"/>
      <c r="C84" s="110"/>
      <c r="D84" s="104"/>
      <c r="E84" s="110"/>
      <c r="F84" s="112"/>
      <c r="G84" s="95"/>
      <c r="H84" s="95"/>
      <c r="I84" s="115"/>
      <c r="J84" s="116"/>
    </row>
    <row r="85" spans="1:10" ht="17.25" thickTop="1" thickBot="1" x14ac:dyDescent="0.3">
      <c r="A85" s="140" t="s">
        <v>1244</v>
      </c>
      <c r="B85" s="141"/>
      <c r="C85" s="141"/>
      <c r="D85" s="141"/>
      <c r="E85" s="141"/>
      <c r="F85" s="142"/>
      <c r="G85" s="117">
        <v>-84424289.960000038</v>
      </c>
      <c r="H85" s="117">
        <v>-816965.78000068665</v>
      </c>
      <c r="I85" s="118">
        <f t="shared" si="2"/>
        <v>-83607324.179999352</v>
      </c>
      <c r="J85" s="119">
        <f t="shared" si="3"/>
        <v>102.33883257622992</v>
      </c>
    </row>
    <row r="86" spans="1:10" ht="16.5" thickTop="1" x14ac:dyDescent="0.25">
      <c r="A86" s="120"/>
      <c r="B86" s="121"/>
      <c r="C86" s="121"/>
      <c r="D86" s="122"/>
      <c r="E86" s="123"/>
      <c r="F86" s="124"/>
      <c r="G86" s="125"/>
      <c r="H86" s="125"/>
      <c r="I86" s="126"/>
      <c r="J86" s="127"/>
    </row>
    <row r="87" spans="1:10" ht="15.75" x14ac:dyDescent="0.25">
      <c r="A87" s="53" t="s">
        <v>1245</v>
      </c>
      <c r="B87" s="96" t="s">
        <v>1246</v>
      </c>
      <c r="C87" s="97"/>
      <c r="D87" s="96"/>
      <c r="E87" s="109"/>
      <c r="F87" s="111"/>
      <c r="G87" s="57"/>
      <c r="H87" s="57"/>
      <c r="I87" s="58"/>
      <c r="J87" s="59"/>
    </row>
    <row r="88" spans="1:10" ht="15.75" x14ac:dyDescent="0.25">
      <c r="A88" s="85"/>
      <c r="B88" s="54" t="s">
        <v>1139</v>
      </c>
      <c r="C88" s="109" t="s">
        <v>1247</v>
      </c>
      <c r="D88" s="97"/>
      <c r="E88" s="109"/>
      <c r="F88" s="111"/>
      <c r="G88" s="57">
        <v>4325.2700000000004</v>
      </c>
      <c r="H88" s="57">
        <v>5641.51</v>
      </c>
      <c r="I88" s="58">
        <f t="shared" si="2"/>
        <v>-1316.2399999999998</v>
      </c>
      <c r="J88" s="59">
        <f t="shared" si="3"/>
        <v>-0.23331342140668007</v>
      </c>
    </row>
    <row r="89" spans="1:10" ht="15.75" x14ac:dyDescent="0.25">
      <c r="A89" s="85"/>
      <c r="B89" s="54" t="s">
        <v>1146</v>
      </c>
      <c r="C89" s="109" t="s">
        <v>1248</v>
      </c>
      <c r="D89" s="97"/>
      <c r="E89" s="109"/>
      <c r="F89" s="111"/>
      <c r="G89" s="57">
        <v>2648790.1</v>
      </c>
      <c r="H89" s="57">
        <v>2428598.98</v>
      </c>
      <c r="I89" s="58">
        <f t="shared" si="2"/>
        <v>220191.12000000011</v>
      </c>
      <c r="J89" s="59">
        <f t="shared" si="3"/>
        <v>9.0665903186700716E-2</v>
      </c>
    </row>
    <row r="90" spans="1:10" ht="15.75" x14ac:dyDescent="0.25">
      <c r="A90" s="90"/>
      <c r="B90" s="138" t="s">
        <v>1249</v>
      </c>
      <c r="C90" s="138"/>
      <c r="D90" s="138"/>
      <c r="E90" s="138"/>
      <c r="F90" s="139"/>
      <c r="G90" s="91">
        <v>-2644464.83</v>
      </c>
      <c r="H90" s="91">
        <v>-2422957.4700000002</v>
      </c>
      <c r="I90" s="92">
        <f t="shared" si="2"/>
        <v>-221507.35999999987</v>
      </c>
      <c r="J90" s="93">
        <f t="shared" si="3"/>
        <v>9.1420242716847955E-2</v>
      </c>
    </row>
    <row r="91" spans="1:10" ht="15.75" x14ac:dyDescent="0.25">
      <c r="A91" s="94"/>
      <c r="B91" s="67"/>
      <c r="C91" s="110"/>
      <c r="D91" s="102"/>
      <c r="E91" s="110"/>
      <c r="F91" s="112"/>
      <c r="G91" s="95"/>
      <c r="H91" s="95"/>
      <c r="I91" s="71"/>
      <c r="J91" s="128"/>
    </row>
    <row r="92" spans="1:10" ht="15.75" x14ac:dyDescent="0.25">
      <c r="A92" s="53" t="s">
        <v>1250</v>
      </c>
      <c r="B92" s="96" t="s">
        <v>1251</v>
      </c>
      <c r="C92" s="97"/>
      <c r="D92" s="55"/>
      <c r="E92" s="109"/>
      <c r="F92" s="111"/>
      <c r="G92" s="57"/>
      <c r="H92" s="57"/>
      <c r="I92" s="58"/>
      <c r="J92" s="59"/>
    </row>
    <row r="93" spans="1:10" ht="15.75" x14ac:dyDescent="0.25">
      <c r="A93" s="85"/>
      <c r="B93" s="54" t="s">
        <v>1139</v>
      </c>
      <c r="C93" s="96" t="s">
        <v>1252</v>
      </c>
      <c r="D93" s="97"/>
      <c r="E93" s="55"/>
      <c r="F93" s="56"/>
      <c r="G93" s="57">
        <v>0</v>
      </c>
      <c r="H93" s="57">
        <v>0</v>
      </c>
      <c r="I93" s="58">
        <f t="shared" si="2"/>
        <v>0</v>
      </c>
      <c r="J93" s="59" t="str">
        <f t="shared" si="3"/>
        <v xml:space="preserve">- </v>
      </c>
    </row>
    <row r="94" spans="1:10" ht="15.75" x14ac:dyDescent="0.25">
      <c r="A94" s="85"/>
      <c r="B94" s="54" t="s">
        <v>1146</v>
      </c>
      <c r="C94" s="96" t="s">
        <v>1253</v>
      </c>
      <c r="D94" s="97"/>
      <c r="E94" s="55"/>
      <c r="F94" s="56"/>
      <c r="G94" s="57">
        <v>0</v>
      </c>
      <c r="H94" s="57">
        <v>0</v>
      </c>
      <c r="I94" s="58">
        <f t="shared" si="2"/>
        <v>0</v>
      </c>
      <c r="J94" s="59" t="str">
        <f t="shared" si="3"/>
        <v xml:space="preserve">- </v>
      </c>
    </row>
    <row r="95" spans="1:10" ht="15.75" x14ac:dyDescent="0.25">
      <c r="A95" s="90"/>
      <c r="B95" s="138" t="s">
        <v>1254</v>
      </c>
      <c r="C95" s="138"/>
      <c r="D95" s="138"/>
      <c r="E95" s="138"/>
      <c r="F95" s="139"/>
      <c r="G95" s="129">
        <v>0</v>
      </c>
      <c r="H95" s="129">
        <v>0</v>
      </c>
      <c r="I95" s="92">
        <f t="shared" si="2"/>
        <v>0</v>
      </c>
      <c r="J95" s="93" t="str">
        <f t="shared" si="3"/>
        <v xml:space="preserve">- </v>
      </c>
    </row>
    <row r="96" spans="1:10" ht="15.75" x14ac:dyDescent="0.25">
      <c r="A96" s="94"/>
      <c r="B96" s="67"/>
      <c r="C96" s="104"/>
      <c r="D96" s="102"/>
      <c r="E96" s="68"/>
      <c r="F96" s="69"/>
      <c r="G96" s="95"/>
      <c r="H96" s="95"/>
      <c r="I96" s="71"/>
      <c r="J96" s="72"/>
    </row>
    <row r="97" spans="1:10" ht="15.75" x14ac:dyDescent="0.25">
      <c r="A97" s="53" t="s">
        <v>1255</v>
      </c>
      <c r="B97" s="96" t="s">
        <v>1256</v>
      </c>
      <c r="C97" s="97"/>
      <c r="D97" s="55"/>
      <c r="E97" s="109"/>
      <c r="F97" s="111"/>
      <c r="G97" s="57"/>
      <c r="H97" s="57"/>
      <c r="I97" s="58"/>
      <c r="J97" s="59"/>
    </row>
    <row r="98" spans="1:10" ht="15.75" x14ac:dyDescent="0.25">
      <c r="A98" s="85"/>
      <c r="B98" s="54" t="s">
        <v>1139</v>
      </c>
      <c r="C98" s="96" t="s">
        <v>1257</v>
      </c>
      <c r="D98" s="97"/>
      <c r="E98" s="55"/>
      <c r="F98" s="56"/>
      <c r="G98" s="100">
        <v>2009596.78</v>
      </c>
      <c r="H98" s="100">
        <v>25358289.98</v>
      </c>
      <c r="I98" s="101">
        <f t="shared" ref="I98:I118" si="4">+G98-H98</f>
        <v>-23348693.199999999</v>
      </c>
      <c r="J98" s="59">
        <f t="shared" ref="J98:J118" si="5">+IF(H98=0,"- ",I98/H98)</f>
        <v>-0.92075188107774764</v>
      </c>
    </row>
    <row r="99" spans="1:10" ht="15.75" x14ac:dyDescent="0.25">
      <c r="A99" s="94"/>
      <c r="B99" s="103"/>
      <c r="C99" s="110"/>
      <c r="D99" s="67" t="s">
        <v>1141</v>
      </c>
      <c r="E99" s="104" t="s">
        <v>1258</v>
      </c>
      <c r="F99" s="112"/>
      <c r="G99" s="95">
        <v>0</v>
      </c>
      <c r="H99" s="95">
        <v>0</v>
      </c>
      <c r="I99" s="71">
        <f t="shared" si="4"/>
        <v>0</v>
      </c>
      <c r="J99" s="72" t="str">
        <f t="shared" si="5"/>
        <v xml:space="preserve">- </v>
      </c>
    </row>
    <row r="100" spans="1:10" ht="15.75" x14ac:dyDescent="0.25">
      <c r="A100" s="94"/>
      <c r="B100" s="103"/>
      <c r="C100" s="110"/>
      <c r="D100" s="67" t="s">
        <v>1143</v>
      </c>
      <c r="E100" s="110" t="s">
        <v>1259</v>
      </c>
      <c r="F100" s="112"/>
      <c r="G100" s="95">
        <v>2009596.78</v>
      </c>
      <c r="H100" s="95">
        <v>25358289.98</v>
      </c>
      <c r="I100" s="71">
        <f t="shared" si="4"/>
        <v>-23348693.199999999</v>
      </c>
      <c r="J100" s="72">
        <f t="shared" si="5"/>
        <v>-0.92075188107774764</v>
      </c>
    </row>
    <row r="101" spans="1:10" ht="15.75" x14ac:dyDescent="0.25">
      <c r="A101" s="85"/>
      <c r="B101" s="54" t="s">
        <v>1146</v>
      </c>
      <c r="C101" s="96" t="s">
        <v>1260</v>
      </c>
      <c r="D101" s="97"/>
      <c r="E101" s="55"/>
      <c r="F101" s="56"/>
      <c r="G101" s="100">
        <v>905000</v>
      </c>
      <c r="H101" s="100">
        <v>19965922.030000001</v>
      </c>
      <c r="I101" s="101">
        <f t="shared" si="4"/>
        <v>-19060922.030000001</v>
      </c>
      <c r="J101" s="59">
        <f t="shared" si="5"/>
        <v>-0.95467276699567483</v>
      </c>
    </row>
    <row r="102" spans="1:10" ht="15.75" x14ac:dyDescent="0.25">
      <c r="A102" s="94"/>
      <c r="B102" s="103"/>
      <c r="C102" s="110"/>
      <c r="D102" s="67" t="s">
        <v>1141</v>
      </c>
      <c r="E102" s="104" t="s">
        <v>1261</v>
      </c>
      <c r="F102" s="112"/>
      <c r="G102" s="95">
        <v>0</v>
      </c>
      <c r="H102" s="95">
        <v>17178.16</v>
      </c>
      <c r="I102" s="71">
        <f t="shared" si="4"/>
        <v>-17178.16</v>
      </c>
      <c r="J102" s="72">
        <f t="shared" si="5"/>
        <v>-1</v>
      </c>
    </row>
    <row r="103" spans="1:10" ht="15.75" x14ac:dyDescent="0.25">
      <c r="A103" s="94"/>
      <c r="B103" s="103"/>
      <c r="C103" s="110"/>
      <c r="D103" s="67" t="s">
        <v>1143</v>
      </c>
      <c r="E103" s="110" t="s">
        <v>1262</v>
      </c>
      <c r="F103" s="112"/>
      <c r="G103" s="95">
        <v>905000</v>
      </c>
      <c r="H103" s="95">
        <v>19948743.870000001</v>
      </c>
      <c r="I103" s="71">
        <f t="shared" si="4"/>
        <v>-19043743.870000001</v>
      </c>
      <c r="J103" s="72">
        <f t="shared" si="5"/>
        <v>-0.95463373504128313</v>
      </c>
    </row>
    <row r="104" spans="1:10" ht="15.75" x14ac:dyDescent="0.25">
      <c r="A104" s="90"/>
      <c r="B104" s="138" t="s">
        <v>1263</v>
      </c>
      <c r="C104" s="138"/>
      <c r="D104" s="138"/>
      <c r="E104" s="138"/>
      <c r="F104" s="139"/>
      <c r="G104" s="91">
        <v>1104596.78</v>
      </c>
      <c r="H104" s="91">
        <v>5392367.9499999993</v>
      </c>
      <c r="I104" s="92">
        <f t="shared" si="4"/>
        <v>-4287771.169999999</v>
      </c>
      <c r="J104" s="93">
        <f t="shared" si="5"/>
        <v>-0.79515552531981792</v>
      </c>
    </row>
    <row r="105" spans="1:10" ht="16.5" thickBot="1" x14ac:dyDescent="0.3">
      <c r="A105" s="114"/>
      <c r="B105" s="67"/>
      <c r="C105" s="110"/>
      <c r="D105" s="104"/>
      <c r="E105" s="110"/>
      <c r="F105" s="112"/>
      <c r="G105" s="95"/>
      <c r="H105" s="95"/>
      <c r="I105" s="115"/>
      <c r="J105" s="116"/>
    </row>
    <row r="106" spans="1:10" ht="17.25" thickTop="1" thickBot="1" x14ac:dyDescent="0.3">
      <c r="A106" s="140" t="s">
        <v>1264</v>
      </c>
      <c r="B106" s="141"/>
      <c r="C106" s="141"/>
      <c r="D106" s="141"/>
      <c r="E106" s="141"/>
      <c r="F106" s="142"/>
      <c r="G106" s="117">
        <v>-85964158.010000035</v>
      </c>
      <c r="H106" s="117">
        <v>2152444.6999993124</v>
      </c>
      <c r="I106" s="118">
        <f t="shared" si="4"/>
        <v>-88116602.709999353</v>
      </c>
      <c r="J106" s="119">
        <f t="shared" si="5"/>
        <v>-40.937917108870437</v>
      </c>
    </row>
    <row r="107" spans="1:10" ht="16.5" thickTop="1" x14ac:dyDescent="0.25">
      <c r="A107" s="120"/>
      <c r="B107" s="121"/>
      <c r="C107" s="121"/>
      <c r="D107" s="122"/>
      <c r="E107" s="123"/>
      <c r="F107" s="124"/>
      <c r="G107" s="125"/>
      <c r="H107" s="125"/>
      <c r="I107" s="126"/>
      <c r="J107" s="127"/>
    </row>
    <row r="108" spans="1:10" ht="15.75" x14ac:dyDescent="0.25">
      <c r="A108" s="53" t="s">
        <v>1265</v>
      </c>
      <c r="B108" s="96" t="s">
        <v>1266</v>
      </c>
      <c r="C108" s="97"/>
      <c r="D108" s="96"/>
      <c r="E108" s="109"/>
      <c r="F108" s="111"/>
      <c r="G108" s="57"/>
      <c r="H108" s="57"/>
      <c r="I108" s="58"/>
      <c r="J108" s="59"/>
    </row>
    <row r="109" spans="1:10" ht="15.75" x14ac:dyDescent="0.25">
      <c r="A109" s="85"/>
      <c r="B109" s="54" t="s">
        <v>1139</v>
      </c>
      <c r="C109" s="109" t="s">
        <v>1267</v>
      </c>
      <c r="D109" s="97"/>
      <c r="E109" s="109"/>
      <c r="F109" s="111"/>
      <c r="G109" s="100">
        <v>20002012.670000002</v>
      </c>
      <c r="H109" s="100">
        <v>20961235.170000002</v>
      </c>
      <c r="I109" s="101">
        <f t="shared" si="4"/>
        <v>-959222.5</v>
      </c>
      <c r="J109" s="59">
        <f t="shared" si="5"/>
        <v>-4.5761735518947473E-2</v>
      </c>
    </row>
    <row r="110" spans="1:10" ht="15.75" x14ac:dyDescent="0.25">
      <c r="A110" s="114"/>
      <c r="B110" s="103"/>
      <c r="C110" s="110"/>
      <c r="D110" s="67" t="s">
        <v>1141</v>
      </c>
      <c r="E110" s="110" t="s">
        <v>1268</v>
      </c>
      <c r="F110" s="112"/>
      <c r="G110" s="95">
        <v>17483832.82</v>
      </c>
      <c r="H110" s="95">
        <v>18339801.850000001</v>
      </c>
      <c r="I110" s="71">
        <f t="shared" si="4"/>
        <v>-855969.03000000119</v>
      </c>
      <c r="J110" s="72">
        <f t="shared" si="5"/>
        <v>-4.6672752355827719E-2</v>
      </c>
    </row>
    <row r="111" spans="1:10" ht="15.75" x14ac:dyDescent="0.25">
      <c r="A111" s="114"/>
      <c r="B111" s="103"/>
      <c r="C111" s="110"/>
      <c r="D111" s="67" t="s">
        <v>1143</v>
      </c>
      <c r="E111" s="110" t="s">
        <v>1269</v>
      </c>
      <c r="F111" s="112"/>
      <c r="G111" s="95">
        <v>2162303.0699999998</v>
      </c>
      <c r="H111" s="95">
        <v>2238335.11</v>
      </c>
      <c r="I111" s="71">
        <f t="shared" si="4"/>
        <v>-76032.040000000037</v>
      </c>
      <c r="J111" s="72">
        <f t="shared" si="5"/>
        <v>-3.3968121958288917E-2</v>
      </c>
    </row>
    <row r="112" spans="1:10" ht="15.75" x14ac:dyDescent="0.25">
      <c r="A112" s="114"/>
      <c r="B112" s="103"/>
      <c r="C112" s="110"/>
      <c r="D112" s="67" t="s">
        <v>1156</v>
      </c>
      <c r="E112" s="110" t="s">
        <v>1270</v>
      </c>
      <c r="F112" s="112"/>
      <c r="G112" s="95">
        <v>355876.78</v>
      </c>
      <c r="H112" s="95">
        <v>383098.21</v>
      </c>
      <c r="I112" s="71">
        <f t="shared" si="4"/>
        <v>-27221.429999999993</v>
      </c>
      <c r="J112" s="72">
        <f t="shared" si="5"/>
        <v>-7.1056009371591664E-2</v>
      </c>
    </row>
    <row r="113" spans="1:10" ht="15.75" x14ac:dyDescent="0.25">
      <c r="A113" s="114"/>
      <c r="B113" s="103"/>
      <c r="C113" s="110"/>
      <c r="D113" s="67" t="s">
        <v>1162</v>
      </c>
      <c r="E113" s="110" t="s">
        <v>1271</v>
      </c>
      <c r="F113" s="112"/>
      <c r="G113" s="95">
        <v>0</v>
      </c>
      <c r="H113" s="95">
        <v>0</v>
      </c>
      <c r="I113" s="71">
        <f t="shared" si="4"/>
        <v>0</v>
      </c>
      <c r="J113" s="72" t="str">
        <f t="shared" si="5"/>
        <v xml:space="preserve">- </v>
      </c>
    </row>
    <row r="114" spans="1:10" ht="15.75" x14ac:dyDescent="0.25">
      <c r="A114" s="85"/>
      <c r="B114" s="54" t="s">
        <v>1146</v>
      </c>
      <c r="C114" s="109" t="s">
        <v>1272</v>
      </c>
      <c r="D114" s="97"/>
      <c r="E114" s="109"/>
      <c r="F114" s="111"/>
      <c r="G114" s="100">
        <v>306368</v>
      </c>
      <c r="H114" s="100">
        <v>306368</v>
      </c>
      <c r="I114" s="58">
        <f t="shared" si="4"/>
        <v>0</v>
      </c>
      <c r="J114" s="59">
        <f t="shared" si="5"/>
        <v>0</v>
      </c>
    </row>
    <row r="115" spans="1:10" ht="15.75" x14ac:dyDescent="0.25">
      <c r="A115" s="85"/>
      <c r="B115" s="54" t="s">
        <v>1148</v>
      </c>
      <c r="C115" s="109" t="s">
        <v>1273</v>
      </c>
      <c r="D115" s="97"/>
      <c r="E115" s="109"/>
      <c r="F115" s="111"/>
      <c r="G115" s="100">
        <v>600000</v>
      </c>
      <c r="H115" s="100">
        <v>740959.62</v>
      </c>
      <c r="I115" s="58">
        <f t="shared" si="4"/>
        <v>-140959.62</v>
      </c>
      <c r="J115" s="59">
        <f t="shared" si="5"/>
        <v>-0.19023927376771219</v>
      </c>
    </row>
    <row r="116" spans="1:10" ht="15.75" x14ac:dyDescent="0.25">
      <c r="A116" s="90"/>
      <c r="B116" s="138" t="s">
        <v>1274</v>
      </c>
      <c r="C116" s="138"/>
      <c r="D116" s="138"/>
      <c r="E116" s="138"/>
      <c r="F116" s="139"/>
      <c r="G116" s="91">
        <v>20908380.670000002</v>
      </c>
      <c r="H116" s="91">
        <v>22008562.790000003</v>
      </c>
      <c r="I116" s="92">
        <f t="shared" si="4"/>
        <v>-1100182.120000001</v>
      </c>
      <c r="J116" s="93">
        <f t="shared" si="5"/>
        <v>-4.9988821646268021E-2</v>
      </c>
    </row>
    <row r="117" spans="1:10" ht="15.75" x14ac:dyDescent="0.25">
      <c r="A117" s="114"/>
      <c r="B117" s="67"/>
      <c r="C117" s="110"/>
      <c r="D117" s="104"/>
      <c r="E117" s="110"/>
      <c r="F117" s="112"/>
      <c r="G117" s="95"/>
      <c r="H117" s="95"/>
      <c r="I117" s="71"/>
      <c r="J117" s="72"/>
    </row>
    <row r="118" spans="1:10" ht="15.75" x14ac:dyDescent="0.25">
      <c r="A118" s="53" t="s">
        <v>1275</v>
      </c>
      <c r="B118" s="96"/>
      <c r="C118" s="97"/>
      <c r="D118" s="96"/>
      <c r="E118" s="109"/>
      <c r="F118" s="111"/>
      <c r="G118" s="100">
        <v>-106872538.68000004</v>
      </c>
      <c r="H118" s="100">
        <v>-19856118.090000689</v>
      </c>
      <c r="I118" s="101">
        <f t="shared" si="4"/>
        <v>-87016420.589999348</v>
      </c>
      <c r="J118" s="59">
        <f t="shared" si="5"/>
        <v>4.3823480599573896</v>
      </c>
    </row>
    <row r="119" spans="1:10" ht="16.5" thickBot="1" x14ac:dyDescent="0.3">
      <c r="A119" s="130"/>
      <c r="B119" s="131"/>
      <c r="C119" s="132"/>
      <c r="D119" s="132"/>
      <c r="E119" s="133"/>
      <c r="F119" s="134"/>
      <c r="G119" s="135"/>
      <c r="H119" s="135"/>
      <c r="I119" s="136"/>
      <c r="J119" s="137"/>
    </row>
  </sheetData>
  <mergeCells count="16">
    <mergeCell ref="A1:G2"/>
    <mergeCell ref="H1:J2"/>
    <mergeCell ref="A4:F5"/>
    <mergeCell ref="G4:G5"/>
    <mergeCell ref="H4:H5"/>
    <mergeCell ref="I4:J4"/>
    <mergeCell ref="B95:F95"/>
    <mergeCell ref="B104:F104"/>
    <mergeCell ref="A106:F106"/>
    <mergeCell ref="B116:F116"/>
    <mergeCell ref="E8:F8"/>
    <mergeCell ref="B33:F33"/>
    <mergeCell ref="E54:F54"/>
    <mergeCell ref="B83:F83"/>
    <mergeCell ref="A85:F85"/>
    <mergeCell ref="B90:F90"/>
  </mergeCells>
  <pageMargins left="0.25" right="0.25" top="0.75" bottom="0.75" header="0.3" footer="0.3"/>
  <pageSetup paperSize="8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Modello CE</vt:lpstr>
      <vt:lpstr>Schema 118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Lacirignola Federica</dc:creator>
  <cp:lastModifiedBy>Lacirignola Federica</cp:lastModifiedBy>
  <cp:lastPrinted>2025-07-03T14:19:45Z</cp:lastPrinted>
  <dcterms:created xsi:type="dcterms:W3CDTF">2025-07-03T11:19:56Z</dcterms:created>
  <dcterms:modified xsi:type="dcterms:W3CDTF">2025-07-04T10:53:33Z</dcterms:modified>
</cp:coreProperties>
</file>