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2600"/>
  </bookViews>
  <sheets>
    <sheet name="Abitare supportato" sheetId="2" r:id="rId1"/>
    <sheet name="Foglio3" sheetId="3" r:id="rId2"/>
  </sheets>
  <definedNames>
    <definedName name="_xlnm._FilterDatabase" localSheetId="0" hidden="1">'Abitare supportato'!$A$10:$E$60</definedName>
    <definedName name="_xlnm.Print_Area" localSheetId="0">'Abitare supportato'!$B$1:$E$95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0" i="2" l="1"/>
  <c r="D59" i="2"/>
  <c r="D52" i="2"/>
  <c r="D89" i="2"/>
  <c r="D15" i="2" l="1"/>
  <c r="D92" i="2" l="1"/>
  <c r="D71" i="2"/>
  <c r="D83" i="2" l="1"/>
  <c r="D93" i="2" s="1"/>
  <c r="D23" i="2" l="1"/>
  <c r="D26" i="2" l="1"/>
  <c r="D66" i="2" l="1"/>
  <c r="D75" i="2"/>
  <c r="D76" i="2" l="1"/>
  <c r="D17" i="2"/>
  <c r="D60" i="2" s="1"/>
  <c r="D95" i="2" l="1"/>
</calcChain>
</file>

<file path=xl/sharedStrings.xml><?xml version="1.0" encoding="utf-8"?>
<sst xmlns="http://schemas.openxmlformats.org/spreadsheetml/2006/main" count="98" uniqueCount="24">
  <si>
    <t>Totale</t>
  </si>
  <si>
    <t>Azienda USL di Modena</t>
  </si>
  <si>
    <t xml:space="preserve">    IMPORTO    </t>
  </si>
  <si>
    <t>DISTRETTO</t>
  </si>
  <si>
    <t>N.RO PERSONA FISICA</t>
  </si>
  <si>
    <t>Dipartimento di Salute Mentale e Dipendenze Patologiche</t>
  </si>
  <si>
    <t>Sassuolo</t>
  </si>
  <si>
    <t>Totale DSM DP</t>
  </si>
  <si>
    <t>Settore Salute Mentale Adulti (SMA)</t>
  </si>
  <si>
    <t>Totale SMA</t>
  </si>
  <si>
    <t>Modena</t>
  </si>
  <si>
    <t>Settore Dipendenze patologiche (DP)</t>
  </si>
  <si>
    <t>Totale DP</t>
  </si>
  <si>
    <t>Carpi</t>
  </si>
  <si>
    <t>Allegato 2) Elenco beneficiari - Contributi economici per percorsi d'abitare supportato</t>
  </si>
  <si>
    <t>Mirandola</t>
  </si>
  <si>
    <t>Settore Neuro Psichiatria dell'Infanzia e dell'Adolescenza (NPIA)</t>
  </si>
  <si>
    <t>Vignola</t>
  </si>
  <si>
    <t>Totale NPIA</t>
  </si>
  <si>
    <t>LIQUIDATORE</t>
  </si>
  <si>
    <t>Starace Fabrizio</t>
  </si>
  <si>
    <t>Periodo di erogazione: settembre 2019</t>
  </si>
  <si>
    <t>Castelfranco Emilia</t>
  </si>
  <si>
    <t>Pavullo nel Frignano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</si>
</sst>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;[Red]&quot;€&quot;\ #,##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" fillId="0" borderId="0" xfId="0" applyFont="1" applyFill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ont="1" applyFill="1" applyBorder="1" applyAlignment="1">
      <alignment horizontal="right" vertical="center"/>
    </xf>
    <xf numFmtId="164" fontId="0" fillId="0" borderId="7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8" xfId="0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0" fillId="0" borderId="0" xfId="0" applyNumberFormat="1" applyFont="1" applyFill="1"/>
    <xf numFmtId="164" fontId="4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/>
    <xf numFmtId="49" fontId="3" fillId="0" borderId="0" xfId="0" applyNumberFormat="1" applyFont="1" applyFill="1"/>
    <xf numFmtId="0" fontId="7" fillId="0" borderId="0" xfId="0" applyFont="1" applyBorder="1" applyAlignment="1">
      <alignment wrapText="1"/>
    </xf>
    <xf numFmtId="49" fontId="6" fillId="0" borderId="0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164" fontId="0" fillId="0" borderId="6" xfId="0" applyNumberFormat="1" applyFont="1" applyFill="1" applyBorder="1" applyAlignment="1"/>
    <xf numFmtId="0" fontId="5" fillId="0" borderId="0" xfId="0" applyFont="1" applyFill="1" applyAlignment="1">
      <alignment vertical="center"/>
    </xf>
    <xf numFmtId="164" fontId="3" fillId="0" borderId="4" xfId="0" applyNumberFormat="1" applyFont="1" applyFill="1" applyBorder="1"/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164" fontId="5" fillId="0" borderId="4" xfId="0" applyNumberFormat="1" applyFont="1" applyFill="1" applyBorder="1" applyAlignment="1">
      <alignment horizontal="right" vertical="center"/>
    </xf>
    <xf numFmtId="164" fontId="0" fillId="0" borderId="4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164" fontId="3" fillId="0" borderId="0" xfId="0" applyNumberFormat="1" applyFont="1" applyFill="1"/>
    <xf numFmtId="164" fontId="0" fillId="0" borderId="0" xfId="0" applyNumberFormat="1" applyFill="1"/>
    <xf numFmtId="0" fontId="2" fillId="0" borderId="3" xfId="0" applyFont="1" applyFill="1" applyBorder="1"/>
    <xf numFmtId="164" fontId="2" fillId="0" borderId="2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zoomScale="82" zoomScaleNormal="82" workbookViewId="0">
      <pane xSplit="1" topLeftCell="B1" activePane="topRight" state="frozen"/>
      <selection pane="topRight" sqref="A1:XFD1"/>
    </sheetView>
  </sheetViews>
  <sheetFormatPr defaultColWidth="9.140625" defaultRowHeight="15" x14ac:dyDescent="0.25"/>
  <cols>
    <col min="1" max="1" width="1.140625" style="1" customWidth="1"/>
    <col min="2" max="2" width="24.7109375" style="1" customWidth="1"/>
    <col min="3" max="3" width="24.140625" style="1" customWidth="1"/>
    <col min="4" max="4" width="25.5703125" style="1" customWidth="1"/>
    <col min="5" max="5" width="28.42578125" style="8" customWidth="1"/>
    <col min="6" max="6" width="9.140625" style="8"/>
    <col min="7" max="7" width="10.140625" style="8" bestFit="1" customWidth="1"/>
    <col min="8" max="16384" width="9.140625" style="8"/>
  </cols>
  <sheetData>
    <row r="1" spans="2:7" ht="9" customHeight="1" x14ac:dyDescent="0.3">
      <c r="B1" s="17"/>
      <c r="C1" s="17"/>
      <c r="D1" s="17"/>
    </row>
    <row r="2" spans="2:7" s="1" customFormat="1" x14ac:dyDescent="0.25">
      <c r="B2" s="5" t="s">
        <v>14</v>
      </c>
      <c r="C2" s="5"/>
    </row>
    <row r="3" spans="2:7" s="1" customFormat="1" x14ac:dyDescent="0.25">
      <c r="B3" s="5" t="s">
        <v>1</v>
      </c>
      <c r="C3" s="5"/>
    </row>
    <row r="4" spans="2:7" s="1" customFormat="1" x14ac:dyDescent="0.25">
      <c r="B4" s="5" t="s">
        <v>5</v>
      </c>
      <c r="C4" s="5"/>
    </row>
    <row r="5" spans="2:7" s="1" customFormat="1" ht="11.25" customHeight="1" x14ac:dyDescent="0.25">
      <c r="B5" s="5"/>
      <c r="C5" s="5"/>
    </row>
    <row r="6" spans="2:7" s="1" customFormat="1" x14ac:dyDescent="0.25">
      <c r="B6" s="5" t="s">
        <v>21</v>
      </c>
      <c r="C6" s="5"/>
    </row>
    <row r="7" spans="2:7" s="1" customFormat="1" ht="8.25" customHeight="1" x14ac:dyDescent="0.25">
      <c r="B7" s="5"/>
    </row>
    <row r="8" spans="2:7" s="1" customFormat="1" x14ac:dyDescent="0.25">
      <c r="B8" s="5" t="s">
        <v>8</v>
      </c>
      <c r="C8" s="5"/>
    </row>
    <row r="9" spans="2:7" s="1" customFormat="1" ht="6.75" customHeight="1" x14ac:dyDescent="0.25"/>
    <row r="10" spans="2:7" s="1" customFormat="1" ht="45" customHeight="1" x14ac:dyDescent="0.25">
      <c r="B10" s="16" t="s">
        <v>4</v>
      </c>
      <c r="C10" s="2" t="s">
        <v>3</v>
      </c>
      <c r="D10" s="2" t="s">
        <v>2</v>
      </c>
      <c r="E10" s="2" t="s">
        <v>19</v>
      </c>
    </row>
    <row r="11" spans="2:7" s="26" customFormat="1" ht="14.25" customHeight="1" x14ac:dyDescent="0.25">
      <c r="B11" s="9">
        <v>71</v>
      </c>
      <c r="C11" s="10" t="s">
        <v>13</v>
      </c>
      <c r="D11" s="24">
        <v>200</v>
      </c>
      <c r="E11" s="70" t="s">
        <v>20</v>
      </c>
    </row>
    <row r="12" spans="2:7" s="26" customFormat="1" ht="14.25" customHeight="1" x14ac:dyDescent="0.25">
      <c r="B12" s="19">
        <v>92</v>
      </c>
      <c r="C12" s="12" t="s">
        <v>13</v>
      </c>
      <c r="D12" s="25">
        <v>150</v>
      </c>
      <c r="E12" s="70"/>
    </row>
    <row r="13" spans="2:7" s="26" customFormat="1" ht="14.25" customHeight="1" x14ac:dyDescent="0.25">
      <c r="B13" s="19">
        <v>93</v>
      </c>
      <c r="C13" s="12" t="s">
        <v>13</v>
      </c>
      <c r="D13" s="25">
        <v>150</v>
      </c>
      <c r="E13" s="70"/>
      <c r="G13" s="27"/>
    </row>
    <row r="14" spans="2:7" s="26" customFormat="1" ht="14.25" customHeight="1" x14ac:dyDescent="0.25">
      <c r="B14" s="19">
        <v>109</v>
      </c>
      <c r="C14" s="12" t="s">
        <v>13</v>
      </c>
      <c r="D14" s="25">
        <v>164</v>
      </c>
      <c r="E14" s="70"/>
      <c r="G14" s="27"/>
    </row>
    <row r="15" spans="2:7" s="1" customFormat="1" ht="16.5" customHeight="1" x14ac:dyDescent="0.25">
      <c r="B15" s="16"/>
      <c r="C15" s="28" t="s">
        <v>0</v>
      </c>
      <c r="D15" s="29">
        <f>SUM(D11:D14)</f>
        <v>664</v>
      </c>
      <c r="E15" s="70"/>
    </row>
    <row r="16" spans="2:7" s="1" customFormat="1" ht="15.75" customHeight="1" x14ac:dyDescent="0.25">
      <c r="B16" s="9">
        <v>78</v>
      </c>
      <c r="C16" s="11" t="s">
        <v>15</v>
      </c>
      <c r="D16" s="24">
        <v>205.65</v>
      </c>
      <c r="E16" s="70"/>
    </row>
    <row r="17" spans="2:7" s="1" customFormat="1" ht="15.75" customHeight="1" x14ac:dyDescent="0.25">
      <c r="B17" s="16"/>
      <c r="C17" s="14" t="s">
        <v>0</v>
      </c>
      <c r="D17" s="21">
        <f>SUM(D16)</f>
        <v>205.65</v>
      </c>
      <c r="E17" s="70"/>
    </row>
    <row r="18" spans="2:7" s="39" customFormat="1" ht="16.5" customHeight="1" x14ac:dyDescent="0.25">
      <c r="B18" s="37">
        <v>70</v>
      </c>
      <c r="C18" s="36" t="s">
        <v>10</v>
      </c>
      <c r="D18" s="38">
        <v>1560</v>
      </c>
      <c r="E18" s="70"/>
      <c r="G18" s="66"/>
    </row>
    <row r="19" spans="2:7" s="39" customFormat="1" ht="28.5" customHeight="1" x14ac:dyDescent="0.25">
      <c r="B19" s="37">
        <v>7</v>
      </c>
      <c r="C19" s="36" t="s">
        <v>10</v>
      </c>
      <c r="D19" s="38">
        <v>509</v>
      </c>
      <c r="E19" s="70"/>
    </row>
    <row r="20" spans="2:7" s="39" customFormat="1" ht="16.5" customHeight="1" x14ac:dyDescent="0.25">
      <c r="B20" s="37">
        <v>8</v>
      </c>
      <c r="C20" s="36" t="s">
        <v>10</v>
      </c>
      <c r="D20" s="38">
        <v>656.6</v>
      </c>
      <c r="E20" s="70"/>
      <c r="F20" s="40"/>
    </row>
    <row r="21" spans="2:7" s="39" customFormat="1" ht="16.5" customHeight="1" x14ac:dyDescent="0.25">
      <c r="B21" s="63">
        <v>74</v>
      </c>
      <c r="C21" s="65" t="s">
        <v>10</v>
      </c>
      <c r="D21" s="38">
        <v>529.59</v>
      </c>
      <c r="E21" s="70"/>
      <c r="F21" s="40"/>
    </row>
    <row r="22" spans="2:7" s="39" customFormat="1" ht="16.5" customHeight="1" x14ac:dyDescent="0.25">
      <c r="B22" s="63">
        <v>106</v>
      </c>
      <c r="C22" s="23" t="s">
        <v>10</v>
      </c>
      <c r="D22" s="38">
        <v>260</v>
      </c>
      <c r="E22" s="70"/>
      <c r="F22" s="40"/>
    </row>
    <row r="23" spans="2:7" s="1" customFormat="1" x14ac:dyDescent="0.25">
      <c r="B23" s="9"/>
      <c r="C23" s="60" t="s">
        <v>0</v>
      </c>
      <c r="D23" s="21">
        <f>SUM(D18:D22)</f>
        <v>3515.19</v>
      </c>
      <c r="E23" s="70"/>
    </row>
    <row r="24" spans="2:7" s="1" customFormat="1" x14ac:dyDescent="0.25">
      <c r="B24" s="9">
        <v>1</v>
      </c>
      <c r="C24" s="20" t="s">
        <v>22</v>
      </c>
      <c r="D24" s="24">
        <v>525</v>
      </c>
      <c r="E24" s="70"/>
    </row>
    <row r="25" spans="2:7" s="1" customFormat="1" x14ac:dyDescent="0.25">
      <c r="B25" s="35">
        <v>88</v>
      </c>
      <c r="C25" s="20" t="s">
        <v>22</v>
      </c>
      <c r="D25" s="24">
        <v>400</v>
      </c>
      <c r="E25" s="70"/>
    </row>
    <row r="26" spans="2:7" s="1" customFormat="1" x14ac:dyDescent="0.25">
      <c r="B26" s="9"/>
      <c r="C26" s="14" t="s">
        <v>0</v>
      </c>
      <c r="D26" s="21">
        <f>SUM(D24:D25)</f>
        <v>925</v>
      </c>
      <c r="E26" s="70"/>
    </row>
    <row r="27" spans="2:7" s="1" customFormat="1" ht="14.25" customHeight="1" x14ac:dyDescent="0.25">
      <c r="B27" s="9">
        <v>33</v>
      </c>
      <c r="C27" s="10" t="s">
        <v>6</v>
      </c>
      <c r="D27" s="24">
        <v>250</v>
      </c>
      <c r="E27" s="70"/>
      <c r="F27" s="8"/>
    </row>
    <row r="28" spans="2:7" s="1" customFormat="1" ht="15" customHeight="1" x14ac:dyDescent="0.25">
      <c r="B28" s="9">
        <v>34</v>
      </c>
      <c r="C28" s="10" t="s">
        <v>6</v>
      </c>
      <c r="D28" s="24">
        <v>150</v>
      </c>
      <c r="E28" s="70"/>
    </row>
    <row r="29" spans="2:7" s="1" customFormat="1" ht="15" customHeight="1" x14ac:dyDescent="0.25">
      <c r="B29" s="52">
        <v>26</v>
      </c>
      <c r="C29" s="10" t="s">
        <v>6</v>
      </c>
      <c r="D29" s="24">
        <v>125</v>
      </c>
      <c r="E29" s="70"/>
    </row>
    <row r="30" spans="2:7" s="1" customFormat="1" ht="15" customHeight="1" x14ac:dyDescent="0.25">
      <c r="B30" s="9">
        <v>83</v>
      </c>
      <c r="C30" s="10" t="s">
        <v>6</v>
      </c>
      <c r="D30" s="24">
        <v>200</v>
      </c>
      <c r="E30" s="70"/>
    </row>
    <row r="31" spans="2:7" s="1" customFormat="1" ht="15" customHeight="1" x14ac:dyDescent="0.25">
      <c r="B31" s="19">
        <v>91</v>
      </c>
      <c r="C31" s="12" t="s">
        <v>6</v>
      </c>
      <c r="D31" s="25">
        <v>107.5</v>
      </c>
      <c r="E31" s="70"/>
    </row>
    <row r="32" spans="2:7" s="56" customFormat="1" ht="15" customHeight="1" x14ac:dyDescent="0.25">
      <c r="B32" s="53">
        <v>94</v>
      </c>
      <c r="C32" s="54" t="s">
        <v>6</v>
      </c>
      <c r="D32" s="55">
        <v>100</v>
      </c>
      <c r="E32" s="70"/>
    </row>
    <row r="33" spans="2:7" s="56" customFormat="1" ht="14.25" customHeight="1" x14ac:dyDescent="0.25">
      <c r="B33" s="53">
        <v>95</v>
      </c>
      <c r="C33" s="54" t="s">
        <v>6</v>
      </c>
      <c r="D33" s="55">
        <v>82</v>
      </c>
      <c r="E33" s="70"/>
    </row>
    <row r="34" spans="2:7" s="56" customFormat="1" ht="14.25" customHeight="1" x14ac:dyDescent="0.25">
      <c r="B34" s="19">
        <v>96</v>
      </c>
      <c r="C34" s="18" t="s">
        <v>6</v>
      </c>
      <c r="D34" s="55">
        <v>57</v>
      </c>
      <c r="E34" s="70"/>
    </row>
    <row r="35" spans="2:7" s="56" customFormat="1" ht="14.25" customHeight="1" x14ac:dyDescent="0.25">
      <c r="B35" s="19">
        <v>97</v>
      </c>
      <c r="C35" s="18" t="s">
        <v>6</v>
      </c>
      <c r="D35" s="55">
        <v>182</v>
      </c>
      <c r="E35" s="70"/>
    </row>
    <row r="36" spans="2:7" s="56" customFormat="1" ht="14.25" customHeight="1" x14ac:dyDescent="0.25">
      <c r="B36" s="19">
        <v>98</v>
      </c>
      <c r="C36" s="12" t="s">
        <v>6</v>
      </c>
      <c r="D36" s="57">
        <v>182</v>
      </c>
      <c r="E36" s="70"/>
    </row>
    <row r="37" spans="2:7" s="1" customFormat="1" ht="15" customHeight="1" x14ac:dyDescent="0.25">
      <c r="B37" s="9">
        <v>99</v>
      </c>
      <c r="C37" s="10" t="s">
        <v>6</v>
      </c>
      <c r="D37" s="24">
        <v>125</v>
      </c>
      <c r="E37" s="70"/>
    </row>
    <row r="38" spans="2:7" s="1" customFormat="1" ht="15" customHeight="1" x14ac:dyDescent="0.25">
      <c r="B38" s="59">
        <v>54</v>
      </c>
      <c r="C38" s="11" t="s">
        <v>6</v>
      </c>
      <c r="D38" s="58">
        <v>150</v>
      </c>
      <c r="E38" s="70"/>
    </row>
    <row r="39" spans="2:7" s="1" customFormat="1" ht="15" customHeight="1" x14ac:dyDescent="0.25">
      <c r="B39" s="59">
        <v>112</v>
      </c>
      <c r="C39" s="12" t="s">
        <v>6</v>
      </c>
      <c r="D39" s="58">
        <v>250</v>
      </c>
      <c r="E39" s="70"/>
      <c r="G39" s="8"/>
    </row>
    <row r="40" spans="2:7" s="1" customFormat="1" ht="15" customHeight="1" x14ac:dyDescent="0.25">
      <c r="B40" s="9"/>
      <c r="C40" s="60" t="s">
        <v>0</v>
      </c>
      <c r="D40" s="61">
        <f>SUM(D27:D39)</f>
        <v>1960.5</v>
      </c>
      <c r="E40" s="70"/>
    </row>
    <row r="41" spans="2:7" s="1" customFormat="1" ht="15" customHeight="1" x14ac:dyDescent="0.25">
      <c r="B41" s="19">
        <v>105</v>
      </c>
      <c r="C41" s="62" t="s">
        <v>23</v>
      </c>
      <c r="D41" s="58">
        <v>175</v>
      </c>
      <c r="E41" s="70"/>
    </row>
    <row r="42" spans="2:7" s="1" customFormat="1" ht="17.25" customHeight="1" x14ac:dyDescent="0.25">
      <c r="B42" s="9">
        <v>3</v>
      </c>
      <c r="C42" s="62" t="s">
        <v>23</v>
      </c>
      <c r="D42" s="24">
        <v>500</v>
      </c>
      <c r="E42" s="70"/>
    </row>
    <row r="43" spans="2:7" s="1" customFormat="1" x14ac:dyDescent="0.25">
      <c r="B43" s="9">
        <v>16</v>
      </c>
      <c r="C43" s="62" t="s">
        <v>23</v>
      </c>
      <c r="D43" s="24">
        <v>498.75</v>
      </c>
      <c r="E43" s="70"/>
    </row>
    <row r="44" spans="2:7" s="1" customFormat="1" x14ac:dyDescent="0.25">
      <c r="B44" s="9">
        <v>17</v>
      </c>
      <c r="C44" s="62" t="s">
        <v>23</v>
      </c>
      <c r="D44" s="24">
        <v>150</v>
      </c>
      <c r="E44" s="70"/>
    </row>
    <row r="45" spans="2:7" s="1" customFormat="1" x14ac:dyDescent="0.25">
      <c r="B45" s="9">
        <v>24</v>
      </c>
      <c r="C45" s="62" t="s">
        <v>23</v>
      </c>
      <c r="D45" s="24">
        <v>300</v>
      </c>
      <c r="E45" s="70"/>
    </row>
    <row r="46" spans="2:7" s="1" customFormat="1" x14ac:dyDescent="0.25">
      <c r="B46" s="9">
        <v>32</v>
      </c>
      <c r="C46" s="62" t="s">
        <v>23</v>
      </c>
      <c r="D46" s="24">
        <v>300</v>
      </c>
      <c r="E46" s="70"/>
    </row>
    <row r="47" spans="2:7" s="1" customFormat="1" x14ac:dyDescent="0.25">
      <c r="B47" s="19">
        <v>50</v>
      </c>
      <c r="C47" s="62" t="s">
        <v>23</v>
      </c>
      <c r="D47" s="24">
        <v>450</v>
      </c>
      <c r="E47" s="70"/>
    </row>
    <row r="48" spans="2:7" s="1" customFormat="1" x14ac:dyDescent="0.25">
      <c r="B48" s="19">
        <v>66</v>
      </c>
      <c r="C48" s="62" t="s">
        <v>23</v>
      </c>
      <c r="D48" s="24">
        <v>500</v>
      </c>
      <c r="E48" s="70"/>
    </row>
    <row r="49" spans="1:11" s="1" customFormat="1" ht="14.25" customHeight="1" x14ac:dyDescent="0.25">
      <c r="B49" s="19">
        <v>72</v>
      </c>
      <c r="C49" s="62" t="s">
        <v>23</v>
      </c>
      <c r="D49" s="38">
        <v>300</v>
      </c>
      <c r="E49" s="70"/>
    </row>
    <row r="50" spans="1:11" s="1" customFormat="1" ht="16.5" customHeight="1" x14ac:dyDescent="0.25">
      <c r="B50" s="9">
        <v>75</v>
      </c>
      <c r="C50" s="62" t="s">
        <v>23</v>
      </c>
      <c r="D50" s="38">
        <v>450</v>
      </c>
      <c r="E50" s="70"/>
    </row>
    <row r="51" spans="1:11" s="1" customFormat="1" ht="16.5" customHeight="1" x14ac:dyDescent="0.25">
      <c r="B51" s="9">
        <v>110</v>
      </c>
      <c r="C51" s="62" t="s">
        <v>23</v>
      </c>
      <c r="D51" s="38">
        <v>373.55</v>
      </c>
      <c r="E51" s="70"/>
    </row>
    <row r="52" spans="1:11" s="1" customFormat="1" x14ac:dyDescent="0.25">
      <c r="B52" s="9"/>
      <c r="C52" s="14" t="s">
        <v>0</v>
      </c>
      <c r="D52" s="64">
        <f>SUM(D41:D51)</f>
        <v>3997.3</v>
      </c>
      <c r="E52" s="70"/>
    </row>
    <row r="53" spans="1:11" s="1" customFormat="1" x14ac:dyDescent="0.25">
      <c r="B53" s="19">
        <v>38</v>
      </c>
      <c r="C53" s="11" t="s">
        <v>17</v>
      </c>
      <c r="D53" s="43">
        <v>40</v>
      </c>
      <c r="E53" s="70"/>
    </row>
    <row r="54" spans="1:11" s="1" customFormat="1" x14ac:dyDescent="0.25">
      <c r="B54" s="19">
        <v>29</v>
      </c>
      <c r="C54" s="10" t="s">
        <v>17</v>
      </c>
      <c r="D54" s="43">
        <v>7.5</v>
      </c>
      <c r="E54" s="70"/>
    </row>
    <row r="55" spans="1:11" s="1" customFormat="1" x14ac:dyDescent="0.25">
      <c r="B55" s="19">
        <v>31</v>
      </c>
      <c r="C55" s="10" t="s">
        <v>17</v>
      </c>
      <c r="D55" s="43">
        <v>125</v>
      </c>
      <c r="E55" s="70"/>
    </row>
    <row r="56" spans="1:11" s="47" customFormat="1" ht="15" customHeight="1" x14ac:dyDescent="0.25">
      <c r="A56" s="44"/>
      <c r="B56" s="45">
        <v>82</v>
      </c>
      <c r="C56" s="10" t="s">
        <v>17</v>
      </c>
      <c r="D56" s="46">
        <v>150</v>
      </c>
      <c r="E56" s="70"/>
    </row>
    <row r="57" spans="1:11" s="1" customFormat="1" x14ac:dyDescent="0.25">
      <c r="B57" s="19">
        <v>79</v>
      </c>
      <c r="C57" s="10" t="s">
        <v>17</v>
      </c>
      <c r="D57" s="43">
        <v>200</v>
      </c>
      <c r="E57" s="70"/>
      <c r="G57" s="4"/>
      <c r="H57" s="4"/>
      <c r="I57" s="4"/>
      <c r="J57" s="4"/>
      <c r="K57" s="4"/>
    </row>
    <row r="58" spans="1:11" s="1" customFormat="1" x14ac:dyDescent="0.25">
      <c r="B58" s="19">
        <v>111</v>
      </c>
      <c r="C58" s="23" t="s">
        <v>17</v>
      </c>
      <c r="D58" s="48">
        <v>125</v>
      </c>
      <c r="E58" s="70"/>
      <c r="G58" s="4"/>
      <c r="H58" s="4"/>
      <c r="I58" s="4"/>
      <c r="J58" s="4"/>
      <c r="K58" s="4"/>
    </row>
    <row r="59" spans="1:11" s="1" customFormat="1" x14ac:dyDescent="0.25">
      <c r="B59" s="49"/>
      <c r="C59" s="50" t="s">
        <v>0</v>
      </c>
      <c r="D59" s="51">
        <f>SUM(D53:D58)</f>
        <v>647.5</v>
      </c>
      <c r="E59" s="70"/>
      <c r="G59" s="8"/>
    </row>
    <row r="60" spans="1:11" s="1" customFormat="1" x14ac:dyDescent="0.25">
      <c r="B60" s="15"/>
      <c r="C60" s="14" t="s">
        <v>9</v>
      </c>
      <c r="D60" s="21">
        <f>D15+D17+D23+D26+D40+D52+D59</f>
        <v>11915.14</v>
      </c>
      <c r="E60" s="70"/>
    </row>
    <row r="61" spans="1:11" ht="10.5" customHeight="1" x14ac:dyDescent="0.25">
      <c r="D61" s="30"/>
    </row>
    <row r="62" spans="1:11" x14ac:dyDescent="0.25">
      <c r="B62" s="5" t="s">
        <v>16</v>
      </c>
      <c r="C62" s="3"/>
      <c r="D62" s="4"/>
      <c r="E62" s="42"/>
      <c r="F62" s="41"/>
    </row>
    <row r="63" spans="1:11" ht="7.5" customHeight="1" x14ac:dyDescent="0.25">
      <c r="B63" s="15"/>
      <c r="C63" s="3"/>
      <c r="D63" s="31"/>
    </row>
    <row r="64" spans="1:11" x14ac:dyDescent="0.25">
      <c r="B64" s="16" t="s">
        <v>4</v>
      </c>
      <c r="C64" s="2" t="s">
        <v>3</v>
      </c>
      <c r="D64" s="32" t="s">
        <v>2</v>
      </c>
      <c r="E64" s="2" t="s">
        <v>19</v>
      </c>
    </row>
    <row r="65" spans="2:6" x14ac:dyDescent="0.25">
      <c r="B65" s="35">
        <v>87</v>
      </c>
      <c r="C65" s="23" t="s">
        <v>13</v>
      </c>
      <c r="D65" s="25">
        <v>293.5</v>
      </c>
      <c r="E65" s="71" t="s">
        <v>20</v>
      </c>
    </row>
    <row r="66" spans="2:6" x14ac:dyDescent="0.25">
      <c r="B66" s="22"/>
      <c r="C66" s="14" t="s">
        <v>0</v>
      </c>
      <c r="D66" s="21">
        <f>SUM(D65)</f>
        <v>293.5</v>
      </c>
      <c r="E66" s="72"/>
    </row>
    <row r="67" spans="2:6" x14ac:dyDescent="0.25">
      <c r="B67" s="9">
        <v>6</v>
      </c>
      <c r="C67" s="10" t="s">
        <v>6</v>
      </c>
      <c r="D67" s="24">
        <v>100</v>
      </c>
      <c r="E67" s="72"/>
      <c r="F67" s="39"/>
    </row>
    <row r="68" spans="2:6" ht="13.5" customHeight="1" x14ac:dyDescent="0.25">
      <c r="B68" s="9">
        <v>10</v>
      </c>
      <c r="C68" s="10" t="s">
        <v>6</v>
      </c>
      <c r="D68" s="24">
        <v>410</v>
      </c>
      <c r="E68" s="72"/>
      <c r="F68" s="39"/>
    </row>
    <row r="69" spans="2:6" x14ac:dyDescent="0.25">
      <c r="B69" s="9">
        <v>41</v>
      </c>
      <c r="C69" s="10" t="s">
        <v>6</v>
      </c>
      <c r="D69" s="24">
        <v>410</v>
      </c>
      <c r="E69" s="72"/>
      <c r="F69" s="39"/>
    </row>
    <row r="70" spans="2:6" ht="16.5" customHeight="1" x14ac:dyDescent="0.25">
      <c r="B70" s="52">
        <v>85</v>
      </c>
      <c r="C70" s="20" t="s">
        <v>6</v>
      </c>
      <c r="D70" s="24">
        <v>410</v>
      </c>
      <c r="E70" s="72"/>
      <c r="F70" s="39"/>
    </row>
    <row r="71" spans="2:6" x14ac:dyDescent="0.25">
      <c r="B71" s="52"/>
      <c r="C71" s="14" t="s">
        <v>0</v>
      </c>
      <c r="D71" s="21">
        <f>SUM(D67:D70)</f>
        <v>1330</v>
      </c>
      <c r="E71" s="72"/>
    </row>
    <row r="72" spans="2:6" s="39" customFormat="1" x14ac:dyDescent="0.25">
      <c r="B72" s="63">
        <v>65</v>
      </c>
      <c r="C72" s="34" t="s">
        <v>17</v>
      </c>
      <c r="D72" s="38">
        <v>309</v>
      </c>
      <c r="E72" s="72"/>
    </row>
    <row r="73" spans="2:6" s="39" customFormat="1" ht="16.5" customHeight="1" x14ac:dyDescent="0.25">
      <c r="B73" s="37">
        <v>86</v>
      </c>
      <c r="C73" s="36" t="s">
        <v>17</v>
      </c>
      <c r="D73" s="38">
        <v>160</v>
      </c>
      <c r="E73" s="72"/>
    </row>
    <row r="74" spans="2:6" s="39" customFormat="1" ht="16.5" customHeight="1" x14ac:dyDescent="0.25">
      <c r="B74" s="37">
        <v>90</v>
      </c>
      <c r="C74" s="36" t="s">
        <v>17</v>
      </c>
      <c r="D74" s="38">
        <v>275</v>
      </c>
      <c r="E74" s="72"/>
    </row>
    <row r="75" spans="2:6" x14ac:dyDescent="0.25">
      <c r="B75" s="9"/>
      <c r="C75" s="14" t="s">
        <v>0</v>
      </c>
      <c r="D75" s="21">
        <f>SUM(D72:D74)</f>
        <v>744</v>
      </c>
      <c r="E75" s="72"/>
    </row>
    <row r="76" spans="2:6" x14ac:dyDescent="0.25">
      <c r="B76" s="15"/>
      <c r="C76" s="14" t="s">
        <v>18</v>
      </c>
      <c r="D76" s="21">
        <f>D66+D71+D75</f>
        <v>2367.5</v>
      </c>
      <c r="E76" s="73"/>
    </row>
    <row r="77" spans="2:6" ht="10.5" customHeight="1" x14ac:dyDescent="0.25">
      <c r="D77" s="30"/>
    </row>
    <row r="78" spans="2:6" x14ac:dyDescent="0.25">
      <c r="B78" s="7" t="s">
        <v>11</v>
      </c>
      <c r="D78" s="33"/>
    </row>
    <row r="79" spans="2:6" ht="9.75" customHeight="1" x14ac:dyDescent="0.25">
      <c r="B79" s="4"/>
      <c r="C79" s="3"/>
      <c r="D79" s="6"/>
    </row>
    <row r="80" spans="2:6" x14ac:dyDescent="0.25">
      <c r="B80" s="16" t="s">
        <v>4</v>
      </c>
      <c r="C80" s="2" t="s">
        <v>3</v>
      </c>
      <c r="D80" s="32" t="s">
        <v>2</v>
      </c>
      <c r="E80" s="2" t="s">
        <v>19</v>
      </c>
    </row>
    <row r="81" spans="2:7" x14ac:dyDescent="0.25">
      <c r="B81" s="37">
        <v>70</v>
      </c>
      <c r="C81" s="36" t="s">
        <v>10</v>
      </c>
      <c r="D81" s="38">
        <v>1560</v>
      </c>
      <c r="E81" s="74" t="s">
        <v>20</v>
      </c>
    </row>
    <row r="82" spans="2:7" x14ac:dyDescent="0.25">
      <c r="B82" s="63">
        <v>106</v>
      </c>
      <c r="C82" s="23" t="s">
        <v>10</v>
      </c>
      <c r="D82" s="38">
        <v>260</v>
      </c>
      <c r="E82" s="75"/>
    </row>
    <row r="83" spans="2:7" x14ac:dyDescent="0.25">
      <c r="B83" s="16"/>
      <c r="C83" s="14" t="s">
        <v>0</v>
      </c>
      <c r="D83" s="21">
        <f>SUM(D81:D82)</f>
        <v>1820</v>
      </c>
      <c r="E83" s="75"/>
      <c r="G83" s="67"/>
    </row>
    <row r="84" spans="2:7" x14ac:dyDescent="0.25">
      <c r="B84" s="19">
        <v>44</v>
      </c>
      <c r="C84" s="62" t="s">
        <v>23</v>
      </c>
      <c r="D84" s="24">
        <v>230</v>
      </c>
      <c r="E84" s="75"/>
    </row>
    <row r="85" spans="2:7" x14ac:dyDescent="0.25">
      <c r="B85" s="19">
        <v>81</v>
      </c>
      <c r="C85" s="62" t="s">
        <v>23</v>
      </c>
      <c r="D85" s="24">
        <v>200</v>
      </c>
      <c r="E85" s="75"/>
    </row>
    <row r="86" spans="2:7" x14ac:dyDescent="0.25">
      <c r="B86" s="19">
        <v>107</v>
      </c>
      <c r="C86" s="62" t="s">
        <v>23</v>
      </c>
      <c r="D86" s="24">
        <v>400</v>
      </c>
      <c r="E86" s="75"/>
    </row>
    <row r="87" spans="2:7" x14ac:dyDescent="0.25">
      <c r="B87" s="19">
        <v>108</v>
      </c>
      <c r="C87" s="62" t="s">
        <v>23</v>
      </c>
      <c r="D87" s="24">
        <v>250</v>
      </c>
      <c r="E87" s="75"/>
    </row>
    <row r="88" spans="2:7" x14ac:dyDescent="0.25">
      <c r="B88" s="19">
        <v>105</v>
      </c>
      <c r="C88" s="62" t="s">
        <v>23</v>
      </c>
      <c r="D88" s="24">
        <v>175</v>
      </c>
      <c r="E88" s="75"/>
    </row>
    <row r="89" spans="2:7" x14ac:dyDescent="0.25">
      <c r="B89" s="9"/>
      <c r="C89" s="14" t="s">
        <v>0</v>
      </c>
      <c r="D89" s="21">
        <f>SUM(D84:D88)</f>
        <v>1255</v>
      </c>
      <c r="E89" s="75"/>
    </row>
    <row r="90" spans="2:7" s="1" customFormat="1" ht="15" customHeight="1" x14ac:dyDescent="0.25">
      <c r="B90" s="19">
        <v>91</v>
      </c>
      <c r="C90" s="12" t="s">
        <v>6</v>
      </c>
      <c r="D90" s="24">
        <v>107.5</v>
      </c>
      <c r="E90" s="75"/>
    </row>
    <row r="91" spans="2:7" s="1" customFormat="1" ht="15" customHeight="1" x14ac:dyDescent="0.25">
      <c r="B91" s="9">
        <v>99</v>
      </c>
      <c r="C91" s="10" t="s">
        <v>6</v>
      </c>
      <c r="D91" s="24">
        <v>125</v>
      </c>
      <c r="E91" s="75"/>
    </row>
    <row r="92" spans="2:7" s="1" customFormat="1" ht="15" customHeight="1" x14ac:dyDescent="0.25">
      <c r="B92" s="13"/>
      <c r="C92" s="14" t="s">
        <v>0</v>
      </c>
      <c r="D92" s="21">
        <f>SUM(D90:D91)</f>
        <v>232.5</v>
      </c>
      <c r="E92" s="75"/>
    </row>
    <row r="93" spans="2:7" x14ac:dyDescent="0.25">
      <c r="B93" s="13"/>
      <c r="C93" s="14" t="s">
        <v>12</v>
      </c>
      <c r="D93" s="21">
        <f>SUM(D83+D89+D92)</f>
        <v>3307.5</v>
      </c>
      <c r="E93" s="76"/>
    </row>
    <row r="94" spans="2:7" ht="7.5" customHeight="1" x14ac:dyDescent="0.25">
      <c r="D94" s="30"/>
    </row>
    <row r="95" spans="2:7" x14ac:dyDescent="0.25">
      <c r="C95" s="68" t="s">
        <v>7</v>
      </c>
      <c r="D95" s="69">
        <f>D60+D76+D93</f>
        <v>17590.14</v>
      </c>
    </row>
  </sheetData>
  <mergeCells count="3">
    <mergeCell ref="E11:E60"/>
    <mergeCell ref="E65:E76"/>
    <mergeCell ref="E81:E93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Abitare supportato</vt:lpstr>
      <vt:lpstr>Foglio3</vt:lpstr>
      <vt:lpstr>'Abitare supportato'!Area_stampa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malagolimon</dc:creator>
  <cp:lastModifiedBy>Masserelli Maria Luisa</cp:lastModifiedBy>
  <cp:lastPrinted>2019-09-18T09:37:44Z</cp:lastPrinted>
  <dcterms:created xsi:type="dcterms:W3CDTF">2015-02-16T13:03:24Z</dcterms:created>
  <dcterms:modified xsi:type="dcterms:W3CDTF">2019-09-18T09:37:55Z</dcterms:modified>
</cp:coreProperties>
</file>